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605" windowWidth="15330" windowHeight="4725" activeTab="0"/>
  </bookViews>
  <sheets>
    <sheet name="Таблица Марафона" sheetId="1" r:id="rId1"/>
    <sheet name="Расчёт количества очков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<sst xmlns="http://schemas.openxmlformats.org/spreadsheetml/2006/main" count="736" uniqueCount="399">
  <si>
    <t>Contest / Call</t>
  </si>
  <si>
    <t>RA3VFF</t>
  </si>
  <si>
    <t>МЕСТО</t>
  </si>
  <si>
    <t>RD3VC (RZ3VV)</t>
  </si>
  <si>
    <t>RX3VF</t>
  </si>
  <si>
    <t>R3VA</t>
  </si>
  <si>
    <t>UA3VLO</t>
  </si>
  <si>
    <t>RA3VE</t>
  </si>
  <si>
    <t>RA3VMD</t>
  </si>
  <si>
    <t>RA3VX</t>
  </si>
  <si>
    <t>RA3VGS</t>
  </si>
  <si>
    <t>UA3VVB</t>
  </si>
  <si>
    <t>RU3VD</t>
  </si>
  <si>
    <t>Осенний спринт 2010</t>
  </si>
  <si>
    <t>SOABSSB</t>
  </si>
  <si>
    <t>SOABCW</t>
  </si>
  <si>
    <t>SOABMIXHP</t>
  </si>
  <si>
    <t>SOSB80</t>
  </si>
  <si>
    <t xml:space="preserve">Кубок Крыма 2009 </t>
  </si>
  <si>
    <t>SO80CW</t>
  </si>
  <si>
    <t>SO80MIX</t>
  </si>
  <si>
    <t>HSC CW Contest 2010</t>
  </si>
  <si>
    <t>Klasse2NM</t>
  </si>
  <si>
    <t>WAG 2010</t>
  </si>
  <si>
    <t>SOMIXLP</t>
  </si>
  <si>
    <t>EPC UKR DX 2010</t>
  </si>
  <si>
    <t>SOAB12DX</t>
  </si>
  <si>
    <t>SOLF DX</t>
  </si>
  <si>
    <t>SP DX RTTY 2010</t>
  </si>
  <si>
    <t>A</t>
  </si>
  <si>
    <t>UKRAIN DX 2010 (W)</t>
  </si>
  <si>
    <t>SOALLLOWSSB</t>
  </si>
  <si>
    <t>SOALLLOWCW</t>
  </si>
  <si>
    <t>SO10M</t>
  </si>
  <si>
    <t>SO80M</t>
  </si>
  <si>
    <t>UKRAIN DX 2010 (EUR)</t>
  </si>
  <si>
    <t>CLP</t>
  </si>
  <si>
    <t>A20LP</t>
  </si>
  <si>
    <t>CQ WW DX 160M 2010 (CW)</t>
  </si>
  <si>
    <t>SOLPEUR</t>
  </si>
  <si>
    <t>Георг. Ленточка 2010</t>
  </si>
  <si>
    <t>SOSSB</t>
  </si>
  <si>
    <t>SOMIX</t>
  </si>
  <si>
    <t>Количество соревнований</t>
  </si>
  <si>
    <t>Среднее место</t>
  </si>
  <si>
    <t>Сумма очков Х(1…5)</t>
  </si>
  <si>
    <t>в т.ч по группам:        1</t>
  </si>
  <si>
    <t>Посчитай количество очков за каждый тест сам!</t>
  </si>
  <si>
    <t>Результат от 4 до 10 места (да-1)</t>
  </si>
  <si>
    <t>Первое место (да-1)</t>
  </si>
  <si>
    <t>Второе место (да-1)</t>
  </si>
  <si>
    <t>Третье место (да-1)</t>
  </si>
  <si>
    <t>Количество очков за тест</t>
  </si>
  <si>
    <t>RU3VV</t>
  </si>
  <si>
    <t>YO DX HF Cont 2010</t>
  </si>
  <si>
    <t>SOMBCWLP</t>
  </si>
  <si>
    <t>место</t>
  </si>
  <si>
    <t>EPC RUSSIA DX 2010</t>
  </si>
  <si>
    <t>SOABRUS</t>
  </si>
  <si>
    <t>Отк.Чемп.0 р-на 2010</t>
  </si>
  <si>
    <t>SOABLP</t>
  </si>
  <si>
    <t>GACW WWSA DX 2010</t>
  </si>
  <si>
    <t>DX20M</t>
  </si>
  <si>
    <t>DXLP</t>
  </si>
  <si>
    <t>RK3VXL</t>
  </si>
  <si>
    <t>Краснов А. (RK3VXL)</t>
  </si>
  <si>
    <t>Солоников М.(RK3VXL)</t>
  </si>
  <si>
    <t>"Дружба" 2010</t>
  </si>
  <si>
    <t>MO</t>
  </si>
  <si>
    <t>RNARS CW Act. 2010</t>
  </si>
  <si>
    <t>ALL</t>
  </si>
  <si>
    <t>ATCC OPEN 2010</t>
  </si>
  <si>
    <t>SOABSSBLP</t>
  </si>
  <si>
    <t>SOABMIXQRP</t>
  </si>
  <si>
    <t>SOABATCCMIXLP</t>
  </si>
  <si>
    <t>RSGB 21/28 MHz 2010</t>
  </si>
  <si>
    <t>OverseasOpen</t>
  </si>
  <si>
    <t xml:space="preserve">Кубок НРЛ 2010 </t>
  </si>
  <si>
    <t>SOABMIX</t>
  </si>
  <si>
    <t>RA3VLD</t>
  </si>
  <si>
    <t>RW3VA</t>
  </si>
  <si>
    <t>CQ WW WPX 2010 (SSB)</t>
  </si>
  <si>
    <t>SOLPALL</t>
  </si>
  <si>
    <t>SOLP15M</t>
  </si>
  <si>
    <t>RZ3VA</t>
  </si>
  <si>
    <t>SOASSHP15M(UA3)</t>
  </si>
  <si>
    <t>Vitautas M. Trophy 2011</t>
  </si>
  <si>
    <t>GENERAL</t>
  </si>
  <si>
    <t>RA3VDV</t>
  </si>
  <si>
    <t>RA3VHO</t>
  </si>
  <si>
    <t>RA3VIA</t>
  </si>
  <si>
    <t>RA3VKR</t>
  </si>
  <si>
    <t>RA3VKU</t>
  </si>
  <si>
    <t>RA3VMJ</t>
  </si>
  <si>
    <t>RK3VWA</t>
  </si>
  <si>
    <t>Игнатьев И. (RK3VXL)</t>
  </si>
  <si>
    <t>Федулеев Д.(RK3VXL)</t>
  </si>
  <si>
    <t>UA3VQL</t>
  </si>
  <si>
    <t>RDXC 2010</t>
  </si>
  <si>
    <t>SOABCWLP</t>
  </si>
  <si>
    <t>SOABMIXLP</t>
  </si>
  <si>
    <t>SOSB14</t>
  </si>
  <si>
    <t>MOST</t>
  </si>
  <si>
    <t>SOAB3,5</t>
  </si>
  <si>
    <t>SOSB21</t>
  </si>
  <si>
    <t>RK3VA</t>
  </si>
  <si>
    <t>RW3VI</t>
  </si>
  <si>
    <t>UA3VDM</t>
  </si>
  <si>
    <t>MOST(RK3VWA)</t>
  </si>
  <si>
    <t>Marconi Memorial 2010</t>
  </si>
  <si>
    <t>Class1SO(1Q)</t>
  </si>
  <si>
    <t>Сто шагов в неб. 2011</t>
  </si>
  <si>
    <t>OverseasRestrictedMIX</t>
  </si>
  <si>
    <t>INORC 2010</t>
  </si>
  <si>
    <t>Indipendenti</t>
  </si>
  <si>
    <t>IOTA Contest 2010</t>
  </si>
  <si>
    <t>SOUCW12HLP</t>
  </si>
  <si>
    <t>SOUCW24HLP</t>
  </si>
  <si>
    <t>Группа</t>
  </si>
  <si>
    <t>Кубок Кожедуба 2010</t>
  </si>
  <si>
    <t>SOSBC3.5</t>
  </si>
  <si>
    <t>SOCWLPEUR</t>
  </si>
  <si>
    <t>SOMBLPEUR</t>
  </si>
  <si>
    <t>R3VO (RZ3VO)</t>
  </si>
  <si>
    <t>Всего</t>
  </si>
  <si>
    <t>IARU HF WC 2010</t>
  </si>
  <si>
    <t>"Честь имею" 2011</t>
  </si>
  <si>
    <t>Кубок Кривбасса 2011</t>
  </si>
  <si>
    <t>SOABRTTY</t>
  </si>
  <si>
    <t>RK3VWB</t>
  </si>
  <si>
    <t>RW3VM</t>
  </si>
  <si>
    <t>CQ WW WPX 2010 (CW)</t>
  </si>
  <si>
    <t>SOALLASS</t>
  </si>
  <si>
    <t>MOSTASS</t>
  </si>
  <si>
    <t>SOALLLP</t>
  </si>
  <si>
    <t>SO7LP</t>
  </si>
  <si>
    <t>SO14LP</t>
  </si>
  <si>
    <t>Откр.перв. Клуба "Волна" 2011</t>
  </si>
  <si>
    <t>Инд. SSB</t>
  </si>
  <si>
    <t>Пам.адм.Невельского 2011</t>
  </si>
  <si>
    <t>Общ.инд.</t>
  </si>
  <si>
    <t>ALLSSB</t>
  </si>
  <si>
    <t>В честь дн. Защ От. 2011</t>
  </si>
  <si>
    <t>C/MIXED</t>
  </si>
  <si>
    <t>B/SSB</t>
  </si>
  <si>
    <t>Щербиновск. м/тест 2011</t>
  </si>
  <si>
    <t>В</t>
  </si>
  <si>
    <t>ALL ASIA DX C CW 2010</t>
  </si>
  <si>
    <t>ALL ASIA DX C SSB 2010</t>
  </si>
  <si>
    <t>SO15LP</t>
  </si>
  <si>
    <t>Группа соревнований (1…5)</t>
  </si>
  <si>
    <t>Перв.Тульск.обл 2011</t>
  </si>
  <si>
    <t>Иногор(SSB)</t>
  </si>
  <si>
    <t>PSK63</t>
  </si>
  <si>
    <t>MidWinter QSO Party 2011</t>
  </si>
  <si>
    <t>CWOM</t>
  </si>
  <si>
    <t>RUS WW PSK 2011 (WORLD)</t>
  </si>
  <si>
    <t>RUS WW PSK 2011 (EU)</t>
  </si>
  <si>
    <t>RUS WW PSK 2011 (RU)</t>
  </si>
  <si>
    <t>RA3VP</t>
  </si>
  <si>
    <t>RU3VT</t>
  </si>
  <si>
    <t>Старый Новый Год 2011</t>
  </si>
  <si>
    <t>SOSSBLP</t>
  </si>
  <si>
    <t>SO100LP</t>
  </si>
  <si>
    <t>SOSSBHP</t>
  </si>
  <si>
    <t>SOCWHP</t>
  </si>
  <si>
    <t>SOCWLP</t>
  </si>
  <si>
    <t>A:SOABWORLD</t>
  </si>
  <si>
    <t>A:SOABEU</t>
  </si>
  <si>
    <t>A:SOABRU</t>
  </si>
  <si>
    <t>D:SOABRU</t>
  </si>
  <si>
    <t>RK3VWC</t>
  </si>
  <si>
    <t>Астафьев О.(RK3VWC)</t>
  </si>
  <si>
    <t>Логинов Д.((RK3VWC))</t>
  </si>
  <si>
    <t>Сергеев А.((RK3VWC)</t>
  </si>
  <si>
    <t>Максимов А.(RK3VWC)</t>
  </si>
  <si>
    <t>Молодёжные старты 2010</t>
  </si>
  <si>
    <t>MOJR</t>
  </si>
  <si>
    <t>Кудряшов М.(RK3VXL)</t>
  </si>
  <si>
    <t>Шестая рота 2011 I тур</t>
  </si>
  <si>
    <t>SO C</t>
  </si>
  <si>
    <t>SO B</t>
  </si>
  <si>
    <t>Шестая рота 2011 II тур</t>
  </si>
  <si>
    <t>SO A</t>
  </si>
  <si>
    <t>SO B1</t>
  </si>
  <si>
    <t>UA2 QSO Party 2010</t>
  </si>
  <si>
    <t>CW</t>
  </si>
  <si>
    <t>EA-PSK31 Contest 2011</t>
  </si>
  <si>
    <t>SOMBDX</t>
  </si>
  <si>
    <t>Кубок первого полёта 2011</t>
  </si>
  <si>
    <t>B MIX</t>
  </si>
  <si>
    <t>B SSB</t>
  </si>
  <si>
    <t>Весна - 2011</t>
  </si>
  <si>
    <t>Колл.р/ст</t>
  </si>
  <si>
    <t>SOMBMIXLP</t>
  </si>
  <si>
    <t>SOMBSSBLP</t>
  </si>
  <si>
    <t>RA3VLV</t>
  </si>
  <si>
    <t>RU3VB</t>
  </si>
  <si>
    <t>RU3VQ</t>
  </si>
  <si>
    <t>RU3VW</t>
  </si>
  <si>
    <t>RV3VR</t>
  </si>
  <si>
    <t>SOAB</t>
  </si>
  <si>
    <t>SO80</t>
  </si>
  <si>
    <t>DIGI</t>
  </si>
  <si>
    <t>LZ DX Contest 2010</t>
  </si>
  <si>
    <t>Владимирский тест 2011 (CW/SSB)</t>
  </si>
  <si>
    <t>Владимирский тест 2011 (DIGI)</t>
  </si>
  <si>
    <t>SAC 2010 CW</t>
  </si>
  <si>
    <t>MBLP</t>
  </si>
  <si>
    <t>SAC 2010 SSB</t>
  </si>
  <si>
    <t>AGCW QRP Contest 2011</t>
  </si>
  <si>
    <t>QRP</t>
  </si>
  <si>
    <t>CQ-VRN.RU 2011</t>
  </si>
  <si>
    <t>Black Sea Cup 2011</t>
  </si>
  <si>
    <t>SO15MIX</t>
  </si>
  <si>
    <t>SOLPMIX</t>
  </si>
  <si>
    <t>SO20MIX</t>
  </si>
  <si>
    <t>Их помнит мир спасённый 2011</t>
  </si>
  <si>
    <t>OK-OM DX Contest 2010</t>
  </si>
  <si>
    <t>SO20HP</t>
  </si>
  <si>
    <t>SO20LP</t>
  </si>
  <si>
    <t>Поёт морзянка 2011</t>
  </si>
  <si>
    <t>В8</t>
  </si>
  <si>
    <t>PACC Contest 2011(W)</t>
  </si>
  <si>
    <t>SOALLCWLP</t>
  </si>
  <si>
    <t>SO20HPSSB</t>
  </si>
  <si>
    <t>SOALLHPMIX</t>
  </si>
  <si>
    <t>PACC Contest 2011(EUR)</t>
  </si>
  <si>
    <t>RAEM 2010</t>
  </si>
  <si>
    <t>OK DX RTTY 2010</t>
  </si>
  <si>
    <t>SO20</t>
  </si>
  <si>
    <t>YL-ARCK-YL 2011</t>
  </si>
  <si>
    <t>B7SSB</t>
  </si>
  <si>
    <t>UA3VJV</t>
  </si>
  <si>
    <t>Mexico RTTY Int Cont 2010</t>
  </si>
  <si>
    <t>SO1R</t>
  </si>
  <si>
    <t>EPC WW DX Contest 2011</t>
  </si>
  <si>
    <t>SO15HP</t>
  </si>
  <si>
    <t>Золотая осень 2010</t>
  </si>
  <si>
    <t>С</t>
  </si>
  <si>
    <t>YV-Test 2010</t>
  </si>
  <si>
    <t>SO40MSSB</t>
  </si>
  <si>
    <t>SOCW</t>
  </si>
  <si>
    <t>RW3VZ</t>
  </si>
  <si>
    <t>Чемп. Смол. обл 2010</t>
  </si>
  <si>
    <t>B3</t>
  </si>
  <si>
    <t>Popov Memorial 2011</t>
  </si>
  <si>
    <t>RCC Cup 2011</t>
  </si>
  <si>
    <t>RCCSOABCW</t>
  </si>
  <si>
    <t>УКВ Полевой день 2010</t>
  </si>
  <si>
    <t>MOAB(RK3VWA)</t>
  </si>
  <si>
    <t>MOAB</t>
  </si>
  <si>
    <t>SO144</t>
  </si>
  <si>
    <t>Кубок Гагарина 2011 (WORLD)</t>
  </si>
  <si>
    <t>SOSB160</t>
  </si>
  <si>
    <t>SOMBB</t>
  </si>
  <si>
    <t>SOSB15</t>
  </si>
  <si>
    <t>Кубок Гагарина 2011 (EUR)</t>
  </si>
  <si>
    <t>Идёт охота на волков 2011</t>
  </si>
  <si>
    <t>3,5 CWSSB</t>
  </si>
  <si>
    <t>HA DX Contest 2011</t>
  </si>
  <si>
    <t>SOALLLPMIX</t>
  </si>
  <si>
    <t>SO80LPSSB</t>
  </si>
  <si>
    <t>SO20LPSSB</t>
  </si>
  <si>
    <t>SOLFLPEUR</t>
  </si>
  <si>
    <t>Расторгуев</t>
  </si>
  <si>
    <t>QRP/QRP - Party 2010</t>
  </si>
  <si>
    <t>Klasse A</t>
  </si>
  <si>
    <t>ARRL International CW 2011</t>
  </si>
  <si>
    <t>SO20EUR</t>
  </si>
  <si>
    <t>SO15LPEUR</t>
  </si>
  <si>
    <t>ASSISBEUR</t>
  </si>
  <si>
    <t>SO20LPEUR</t>
  </si>
  <si>
    <t>Croatian CW Contest 2010 (World)</t>
  </si>
  <si>
    <t>SO80LP</t>
  </si>
  <si>
    <t>Croatian CW Contest 2010 (EUR)</t>
  </si>
  <si>
    <t>Кубок Урала</t>
  </si>
  <si>
    <t>CW WW RTTY 2010</t>
  </si>
  <si>
    <t>IARU Region 1 Field Day 2011 CW</t>
  </si>
  <si>
    <t>FIXED</t>
  </si>
  <si>
    <t>SO3.5LEUR</t>
  </si>
  <si>
    <t>SO7LEUR</t>
  </si>
  <si>
    <t>Japan Int DX Contest 2010 PH</t>
  </si>
  <si>
    <t>Партизанский радист 2011</t>
  </si>
  <si>
    <t>SOABSSBHP</t>
  </si>
  <si>
    <t>SO40MIXLP</t>
  </si>
  <si>
    <t>SO1.8LP</t>
  </si>
  <si>
    <t>SO3.5LP</t>
  </si>
  <si>
    <t>SO28LP</t>
  </si>
  <si>
    <t>ARRL International SSB 2011</t>
  </si>
  <si>
    <t>S80(UA3)</t>
  </si>
  <si>
    <t>SAL(UA3)</t>
  </si>
  <si>
    <t>BS(UA3)</t>
  </si>
  <si>
    <t>Oceania DX Contest 2010 CW</t>
  </si>
  <si>
    <t>SOALLLP(EUR)</t>
  </si>
  <si>
    <t>SO20MLP(EUR)</t>
  </si>
  <si>
    <t>Oceania DX Contest 2010 PH</t>
  </si>
  <si>
    <t>SOABLP(EUR)</t>
  </si>
  <si>
    <t>SO1,8LPASS(EUR)</t>
  </si>
  <si>
    <t>SOABLPASS(EUR)</t>
  </si>
  <si>
    <t>MOST(EUR)</t>
  </si>
  <si>
    <t>RDXC 2011</t>
  </si>
  <si>
    <t>SOSB1.8</t>
  </si>
  <si>
    <t>RAC Canada Winter Contest 2010</t>
  </si>
  <si>
    <t>Кубок памяти UA1DZ 2011</t>
  </si>
  <si>
    <t>Первый Салют 2011</t>
  </si>
  <si>
    <t>SO40CW</t>
  </si>
  <si>
    <t>"Память" 2010</t>
  </si>
  <si>
    <t>SOSKMIX</t>
  </si>
  <si>
    <t>UN DX Contest 2011</t>
  </si>
  <si>
    <t>SOABMIX160</t>
  </si>
  <si>
    <t>CQ WW RTTY WPX Contest 2011</t>
  </si>
  <si>
    <t>Helvetia Contest 2011</t>
  </si>
  <si>
    <t>SIMIXEUR</t>
  </si>
  <si>
    <t>SOQRPEUR</t>
  </si>
  <si>
    <t>MOSTEUR(RK3VWA)</t>
  </si>
  <si>
    <t>MOSTEUR</t>
  </si>
  <si>
    <t>A15LP</t>
  </si>
  <si>
    <t>RDA Contest 2011</t>
  </si>
  <si>
    <t>ACWEUR</t>
  </si>
  <si>
    <t>C1MIXEUR</t>
  </si>
  <si>
    <t>ASSBEUR</t>
  </si>
  <si>
    <t>ASSBLPEUR</t>
  </si>
  <si>
    <t>C1CWEUR</t>
  </si>
  <si>
    <t>AMIXLPEUR</t>
  </si>
  <si>
    <t>SP DX Contest 2011</t>
  </si>
  <si>
    <t>SO160MPH</t>
  </si>
  <si>
    <t>SO20MPH</t>
  </si>
  <si>
    <t>SO20MCW</t>
  </si>
  <si>
    <t>IARU Region 1 Field Day 2011 SSB</t>
  </si>
  <si>
    <t>Fixed</t>
  </si>
  <si>
    <t>Russian 160M Contest 2010</t>
  </si>
  <si>
    <t>SO</t>
  </si>
  <si>
    <t>UA1DZ VHF CUP 2011</t>
  </si>
  <si>
    <t>MultiLP</t>
  </si>
  <si>
    <t>SAC CW 2011</t>
  </si>
  <si>
    <t>CQ WW DX CW 2010</t>
  </si>
  <si>
    <t>За тех, кто в море 2011</t>
  </si>
  <si>
    <t>SOABSSBLP(EUR)</t>
  </si>
  <si>
    <t>CQ WW DX SSB 2010</t>
  </si>
  <si>
    <t>ОЗЧР (заочн.) 2011</t>
  </si>
  <si>
    <t>Чемп. Ставр. края 2011</t>
  </si>
  <si>
    <t>SO80/160SSB</t>
  </si>
  <si>
    <t>SO80/160CW</t>
  </si>
  <si>
    <t>Чемп. Смол. обл 2011</t>
  </si>
  <si>
    <t>D1</t>
  </si>
  <si>
    <t>Есенинская Русь 2011</t>
  </si>
  <si>
    <t>Чемп. Калуж. обл. 2011</t>
  </si>
  <si>
    <t>Инд2кат</t>
  </si>
  <si>
    <t>Гущин Кирилл</t>
  </si>
  <si>
    <t>YO PSK31 Contest 2010</t>
  </si>
  <si>
    <t>Common</t>
  </si>
  <si>
    <t>А</t>
  </si>
  <si>
    <t>AGB Party 2010</t>
  </si>
  <si>
    <t>OneHour</t>
  </si>
  <si>
    <t>Осипов М.</t>
  </si>
  <si>
    <t>Новосёлов И.</t>
  </si>
  <si>
    <t>CQ-M Contest 2011 (WORLD)</t>
  </si>
  <si>
    <t>SO160MIX</t>
  </si>
  <si>
    <t>SOABLPMIX</t>
  </si>
  <si>
    <t>SO80SSB</t>
  </si>
  <si>
    <t>SOABLPCW</t>
  </si>
  <si>
    <t>SO20SSB</t>
  </si>
  <si>
    <t>SO20CW</t>
  </si>
  <si>
    <t>SO40MIX</t>
  </si>
  <si>
    <t>CQ-M Contest 2011 (EU)</t>
  </si>
  <si>
    <t>UA3VBW</t>
  </si>
  <si>
    <t>UBA CW 2011</t>
  </si>
  <si>
    <t>UBA CW 2010 (W)</t>
  </si>
  <si>
    <t>UBA CW 2010 (UA)</t>
  </si>
  <si>
    <t>UBA CW 2010 (EU)</t>
  </si>
  <si>
    <t>UBA SSB 2011 (W)</t>
  </si>
  <si>
    <t>UBA SSB 2011 (UA)</t>
  </si>
  <si>
    <t>UBA SSB 2011 (EU)</t>
  </si>
  <si>
    <t>Кубок арктики 2011 (1-й тур)</t>
  </si>
  <si>
    <t>С1</t>
  </si>
  <si>
    <t>Кубок арктики 2011 (2-й тур)</t>
  </si>
  <si>
    <t>Полярный радист 2011 (1-й тур)</t>
  </si>
  <si>
    <t>Полярный радист 2011 (2-й тур)</t>
  </si>
  <si>
    <t>REF Contest CW 2011</t>
  </si>
  <si>
    <t>EU B</t>
  </si>
  <si>
    <t>Кубок РФ 2011 телефон</t>
  </si>
  <si>
    <t>SOLB</t>
  </si>
  <si>
    <t>Кубок РФ 2011 телеграф</t>
  </si>
  <si>
    <t>SOHB</t>
  </si>
  <si>
    <t>Чемп. РФ 2011 телефон</t>
  </si>
  <si>
    <t>A3</t>
  </si>
  <si>
    <t>A2</t>
  </si>
  <si>
    <t>Чемп. РФ 2011 телеграф</t>
  </si>
  <si>
    <t>A4</t>
  </si>
  <si>
    <t>Russian "Radio" RTTY 2011</t>
  </si>
  <si>
    <t>SO14</t>
  </si>
  <si>
    <t>EPC Russia DX 2011</t>
  </si>
  <si>
    <t>SOABRU</t>
  </si>
  <si>
    <t>SOABHFRU</t>
  </si>
  <si>
    <t>SOABLFRU</t>
  </si>
  <si>
    <t>Чемпионат Белгородской обл. 2011</t>
  </si>
  <si>
    <t>SAC SSB 2011</t>
  </si>
  <si>
    <t>SOMBLP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</si>
</sst>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0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8"/>
      <name val="Arial Cyr"/>
      <family val="0"/>
    </font>
    <font>
      <sz val="10"/>
      <color indexed="12"/>
      <name val="Arial Cyr"/>
      <family val="0"/>
    </font>
    <font>
      <sz val="10"/>
      <color indexed="10"/>
      <name val="Arial Cyr"/>
      <family val="0"/>
    </font>
    <font>
      <b/>
      <sz val="12"/>
      <color indexed="8"/>
      <name val="Arial Cyr"/>
      <family val="0"/>
    </font>
    <font>
      <sz val="10"/>
      <color indexed="46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8"/>
      <name val="Arial Cyr"/>
      <family val="0"/>
    </font>
    <font>
      <b/>
      <sz val="11"/>
      <color indexed="10"/>
      <name val="Arial Cyr"/>
      <family val="0"/>
    </font>
    <font>
      <b/>
      <sz val="10"/>
      <color indexed="10"/>
      <name val="Arial Cyr"/>
      <family val="0"/>
    </font>
    <font>
      <sz val="10"/>
      <color indexed="53"/>
      <name val="Arial Cyr"/>
      <family val="0"/>
    </font>
    <font>
      <b/>
      <sz val="11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 Cyr"/>
      <family val="0"/>
    </font>
    <font>
      <sz val="10"/>
      <color indexed="6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2060"/>
      <name val="Arial Cyr"/>
      <family val="0"/>
    </font>
    <font>
      <sz val="10"/>
      <color theme="3"/>
      <name val="Arial Cyr"/>
      <family val="0"/>
    </font>
    <font>
      <sz val="10"/>
      <color theme="4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1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2" xfId="0" applyFill="1" applyBorder="1" applyAlignment="1">
      <alignment/>
    </xf>
    <xf numFmtId="0" fontId="1" fillId="34" borderId="13" xfId="0" applyFont="1" applyFill="1" applyBorder="1" applyAlignment="1">
      <alignment/>
    </xf>
    <xf numFmtId="0" fontId="0" fillId="34" borderId="13" xfId="0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11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/>
    </xf>
    <xf numFmtId="0" fontId="12" fillId="34" borderId="16" xfId="0" applyFont="1" applyFill="1" applyBorder="1" applyAlignment="1">
      <alignment/>
    </xf>
    <xf numFmtId="0" fontId="12" fillId="34" borderId="17" xfId="0" applyFont="1" applyFill="1" applyBorder="1" applyAlignment="1">
      <alignment/>
    </xf>
    <xf numFmtId="0" fontId="12" fillId="34" borderId="11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35" borderId="0" xfId="0" applyFill="1" applyAlignment="1">
      <alignment/>
    </xf>
    <xf numFmtId="0" fontId="1" fillId="35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15" xfId="0" applyFont="1" applyBorder="1" applyAlignment="1">
      <alignment/>
    </xf>
    <xf numFmtId="0" fontId="0" fillId="34" borderId="0" xfId="0" applyFont="1" applyFill="1" applyBorder="1" applyAlignment="1">
      <alignment/>
    </xf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0" fillId="34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rathon_2011_bas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arathon_2011_base_vf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Группа 1"/>
      <sheetName val="Группа 2"/>
      <sheetName val="Группа 3"/>
      <sheetName val="Группа 4"/>
      <sheetName val="Группа 5"/>
      <sheetName val="По городам"/>
    </sheetNames>
    <sheetDataSet>
      <sheetData sheetId="1">
        <row r="17">
          <cell r="C17">
            <v>1</v>
          </cell>
          <cell r="E17">
            <v>1</v>
          </cell>
          <cell r="G17">
            <v>10</v>
          </cell>
          <cell r="I17">
            <v>2</v>
          </cell>
          <cell r="M17">
            <v>0</v>
          </cell>
          <cell r="Q17">
            <v>1</v>
          </cell>
        </row>
      </sheetData>
      <sheetData sheetId="3">
        <row r="26">
          <cell r="S26">
            <v>3</v>
          </cell>
        </row>
      </sheetData>
      <sheetData sheetId="4">
        <row r="16">
          <cell r="K16">
            <v>12</v>
          </cell>
        </row>
      </sheetData>
      <sheetData sheetId="5">
        <row r="15">
          <cell r="M15">
            <v>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Группа 1"/>
      <sheetName val="Группа 2"/>
      <sheetName val="Группа 3"/>
      <sheetName val="Группа 4"/>
      <sheetName val="Группа 5"/>
      <sheetName val="По городам"/>
    </sheetNames>
    <sheetDataSet>
      <sheetData sheetId="1">
        <row r="34">
          <cell r="E34">
            <v>1</v>
          </cell>
          <cell r="G34">
            <v>28</v>
          </cell>
          <cell r="O34">
            <v>1</v>
          </cell>
          <cell r="Q34">
            <v>1</v>
          </cell>
          <cell r="S34">
            <v>1</v>
          </cell>
          <cell r="U34">
            <v>1</v>
          </cell>
          <cell r="Y34">
            <v>1</v>
          </cell>
          <cell r="AA34">
            <v>12</v>
          </cell>
          <cell r="AC34">
            <v>9</v>
          </cell>
        </row>
      </sheetData>
      <sheetData sheetId="2">
        <row r="58">
          <cell r="C58">
            <v>48</v>
          </cell>
          <cell r="E58">
            <v>36</v>
          </cell>
          <cell r="G58">
            <v>128</v>
          </cell>
          <cell r="I58">
            <v>2</v>
          </cell>
          <cell r="K58">
            <v>2</v>
          </cell>
          <cell r="M58">
            <v>4</v>
          </cell>
          <cell r="O58">
            <v>4</v>
          </cell>
          <cell r="Q58">
            <v>2</v>
          </cell>
          <cell r="S58">
            <v>4</v>
          </cell>
          <cell r="U58">
            <v>4</v>
          </cell>
          <cell r="W58">
            <v>4</v>
          </cell>
          <cell r="Y58">
            <v>4</v>
          </cell>
          <cell r="AA58">
            <v>4</v>
          </cell>
          <cell r="AC58">
            <v>10</v>
          </cell>
          <cell r="AE58">
            <v>10</v>
          </cell>
          <cell r="AG58">
            <v>2</v>
          </cell>
          <cell r="AI58">
            <v>6</v>
          </cell>
          <cell r="AK58">
            <v>2</v>
          </cell>
          <cell r="AM58">
            <v>2</v>
          </cell>
          <cell r="AO58">
            <v>2</v>
          </cell>
          <cell r="AQ58">
            <v>10</v>
          </cell>
          <cell r="AS58">
            <v>40</v>
          </cell>
          <cell r="AU58">
            <v>2</v>
          </cell>
          <cell r="AW58">
            <v>2</v>
          </cell>
          <cell r="AY58">
            <v>34</v>
          </cell>
          <cell r="BA58">
            <v>2</v>
          </cell>
          <cell r="BC58">
            <v>2</v>
          </cell>
          <cell r="BG58">
            <v>2</v>
          </cell>
          <cell r="BI58">
            <v>8</v>
          </cell>
          <cell r="BK58">
            <v>44</v>
          </cell>
          <cell r="BM58">
            <v>28</v>
          </cell>
        </row>
      </sheetData>
      <sheetData sheetId="3">
        <row r="66">
          <cell r="C66">
            <v>324</v>
          </cell>
          <cell r="E66">
            <v>15</v>
          </cell>
          <cell r="G66">
            <v>93</v>
          </cell>
          <cell r="I66">
            <v>39</v>
          </cell>
          <cell r="K66">
            <v>9</v>
          </cell>
          <cell r="M66">
            <v>3</v>
          </cell>
          <cell r="O66">
            <v>3</v>
          </cell>
          <cell r="Q66">
            <v>27</v>
          </cell>
          <cell r="S66">
            <v>3</v>
          </cell>
          <cell r="U66">
            <v>3</v>
          </cell>
          <cell r="W66">
            <v>45</v>
          </cell>
          <cell r="Y66">
            <v>60</v>
          </cell>
          <cell r="AC66">
            <v>6</v>
          </cell>
          <cell r="AE66">
            <v>150</v>
          </cell>
          <cell r="AG66">
            <v>237</v>
          </cell>
          <cell r="AI66">
            <v>87</v>
          </cell>
          <cell r="AK66">
            <v>6</v>
          </cell>
          <cell r="AO66">
            <v>12</v>
          </cell>
          <cell r="AQ66">
            <v>15</v>
          </cell>
          <cell r="AS66">
            <v>87</v>
          </cell>
        </row>
      </sheetData>
      <sheetData sheetId="4">
        <row r="22">
          <cell r="C22">
            <v>160</v>
          </cell>
          <cell r="E22">
            <v>24</v>
          </cell>
          <cell r="G22">
            <v>12</v>
          </cell>
          <cell r="I22">
            <v>4</v>
          </cell>
          <cell r="K22">
            <v>4</v>
          </cell>
          <cell r="M22">
            <v>108</v>
          </cell>
          <cell r="O22">
            <v>4</v>
          </cell>
          <cell r="Q22">
            <v>4</v>
          </cell>
          <cell r="S22">
            <v>4</v>
          </cell>
          <cell r="U22">
            <v>4</v>
          </cell>
          <cell r="W22">
            <v>4</v>
          </cell>
          <cell r="Y22">
            <v>4</v>
          </cell>
          <cell r="AA22">
            <v>8</v>
          </cell>
          <cell r="AC22">
            <v>12</v>
          </cell>
          <cell r="AE22">
            <v>48</v>
          </cell>
          <cell r="AG22">
            <v>4</v>
          </cell>
          <cell r="AI22">
            <v>36</v>
          </cell>
          <cell r="AK22">
            <v>8</v>
          </cell>
          <cell r="AM22">
            <v>4</v>
          </cell>
          <cell r="AS22">
            <v>12</v>
          </cell>
          <cell r="AU22">
            <v>12</v>
          </cell>
        </row>
      </sheetData>
      <sheetData sheetId="5">
        <row r="25">
          <cell r="C25">
            <v>305</v>
          </cell>
          <cell r="E25">
            <v>40</v>
          </cell>
          <cell r="G25">
            <v>40</v>
          </cell>
          <cell r="I25">
            <v>5</v>
          </cell>
          <cell r="K25">
            <v>10</v>
          </cell>
          <cell r="M25">
            <v>5</v>
          </cell>
          <cell r="O25">
            <v>5</v>
          </cell>
          <cell r="S25">
            <v>15</v>
          </cell>
          <cell r="U25">
            <v>35</v>
          </cell>
          <cell r="W25">
            <v>5</v>
          </cell>
          <cell r="Y25">
            <v>15</v>
          </cell>
          <cell r="AA25">
            <v>5</v>
          </cell>
          <cell r="AC25">
            <v>5</v>
          </cell>
          <cell r="AE25">
            <v>20</v>
          </cell>
          <cell r="AG25">
            <v>60</v>
          </cell>
          <cell r="AI25">
            <v>20</v>
          </cell>
          <cell r="AK25">
            <v>30</v>
          </cell>
          <cell r="AM25">
            <v>5</v>
          </cell>
          <cell r="AO25">
            <v>10</v>
          </cell>
          <cell r="AQ25">
            <v>10</v>
          </cell>
          <cell r="AS25">
            <v>10</v>
          </cell>
          <cell r="AU25">
            <v>15</v>
          </cell>
          <cell r="AW25">
            <v>5</v>
          </cell>
          <cell r="AY25">
            <v>5</v>
          </cell>
          <cell r="BA25">
            <v>10</v>
          </cell>
          <cell r="BC25">
            <v>10</v>
          </cell>
          <cell r="BE25">
            <v>50</v>
          </cell>
          <cell r="BG25">
            <v>5</v>
          </cell>
          <cell r="BI25">
            <v>10</v>
          </cell>
          <cell r="BK25">
            <v>5</v>
          </cell>
          <cell r="BM25">
            <v>10</v>
          </cell>
          <cell r="BO25">
            <v>5</v>
          </cell>
          <cell r="BQ25">
            <v>145</v>
          </cell>
          <cell r="BS25">
            <v>5</v>
          </cell>
          <cell r="BU25">
            <v>5</v>
          </cell>
          <cell r="BW25">
            <v>40</v>
          </cell>
          <cell r="BY25">
            <v>125</v>
          </cell>
          <cell r="CA25">
            <v>10</v>
          </cell>
          <cell r="CE25">
            <v>25</v>
          </cell>
          <cell r="CG25">
            <v>5</v>
          </cell>
          <cell r="CI25">
            <v>130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219"/>
  <sheetViews>
    <sheetView tabSelected="1" zoomScalePageLayoutView="0" workbookViewId="0" topLeftCell="A1">
      <pane xSplit="2" ySplit="9" topLeftCell="T43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T1" sqref="T1:T16384"/>
    </sheetView>
  </sheetViews>
  <sheetFormatPr defaultColWidth="9.00390625" defaultRowHeight="12.75"/>
  <cols>
    <col min="1" max="1" width="7.00390625" style="0" customWidth="1"/>
    <col min="2" max="2" width="26.25390625" style="1" customWidth="1"/>
    <col min="3" max="3" width="9.625" style="1" customWidth="1"/>
    <col min="4" max="4" width="9.25390625" style="0" bestFit="1" customWidth="1"/>
    <col min="5" max="5" width="4.00390625" style="0" customWidth="1"/>
    <col min="6" max="6" width="7.125" style="0" customWidth="1"/>
    <col min="7" max="7" width="4.00390625" style="0" customWidth="1"/>
    <col min="8" max="8" width="9.25390625" style="0" bestFit="1" customWidth="1"/>
    <col min="9" max="9" width="4.00390625" style="0" customWidth="1"/>
    <col min="10" max="10" width="9.75390625" style="0" customWidth="1"/>
    <col min="11" max="11" width="4.375" style="0" customWidth="1"/>
    <col min="12" max="12" width="10.625" style="0" customWidth="1"/>
    <col min="13" max="13" width="4.00390625" style="0" customWidth="1"/>
    <col min="14" max="14" width="11.25390625" style="0" customWidth="1"/>
    <col min="15" max="15" width="5.125" style="0" customWidth="1"/>
    <col min="16" max="16" width="9.00390625" style="0" customWidth="1"/>
    <col min="17" max="17" width="5.125" style="0" customWidth="1"/>
    <col min="18" max="18" width="8.25390625" style="0" customWidth="1"/>
    <col min="19" max="19" width="5.125" style="0" customWidth="1"/>
    <col min="20" max="20" width="9.25390625" style="0" customWidth="1"/>
    <col min="21" max="21" width="5.125" style="0" customWidth="1"/>
    <col min="22" max="22" width="8.75390625" style="0" customWidth="1"/>
    <col min="23" max="23" width="5.125" style="0" customWidth="1"/>
    <col min="24" max="24" width="9.25390625" style="0" bestFit="1" customWidth="1"/>
    <col min="25" max="25" width="5.375" style="0" customWidth="1"/>
    <col min="26" max="26" width="8.875" style="0" customWidth="1"/>
    <col min="27" max="27" width="5.375" style="0" customWidth="1"/>
    <col min="28" max="28" width="11.125" style="0" customWidth="1"/>
    <col min="29" max="29" width="4.75390625" style="0" customWidth="1"/>
    <col min="30" max="30" width="9.00390625" style="0" customWidth="1"/>
    <col min="31" max="31" width="4.75390625" style="0" customWidth="1"/>
    <col min="32" max="32" width="7.625" style="0" customWidth="1"/>
    <col min="33" max="33" width="4.75390625" style="0" customWidth="1"/>
    <col min="34" max="34" width="9.25390625" style="0" bestFit="1" customWidth="1"/>
    <col min="35" max="35" width="4.625" style="0" customWidth="1"/>
    <col min="36" max="36" width="11.375" style="0" customWidth="1"/>
    <col min="37" max="37" width="4.25390625" style="0" customWidth="1"/>
    <col min="38" max="38" width="7.875" style="0" customWidth="1"/>
    <col min="39" max="39" width="4.25390625" style="0" customWidth="1"/>
    <col min="40" max="40" width="9.625" style="0" customWidth="1"/>
    <col min="41" max="41" width="4.25390625" style="0" customWidth="1"/>
    <col min="42" max="42" width="9.875" style="0" customWidth="1"/>
    <col min="43" max="43" width="4.25390625" style="0" customWidth="1"/>
    <col min="44" max="44" width="9.25390625" style="0" customWidth="1"/>
    <col min="45" max="45" width="4.25390625" style="0" customWidth="1"/>
    <col min="46" max="46" width="11.00390625" style="0" customWidth="1"/>
    <col min="47" max="47" width="4.25390625" style="0" customWidth="1"/>
    <col min="48" max="48" width="9.375" style="0" customWidth="1"/>
    <col min="49" max="49" width="4.25390625" style="0" customWidth="1"/>
    <col min="50" max="50" width="9.625" style="0" customWidth="1"/>
    <col min="51" max="51" width="4.25390625" style="0" customWidth="1"/>
    <col min="52" max="52" width="11.25390625" style="0" customWidth="1"/>
    <col min="53" max="53" width="4.25390625" style="0" customWidth="1"/>
    <col min="54" max="54" width="9.25390625" style="0" bestFit="1" customWidth="1"/>
    <col min="55" max="55" width="5.75390625" style="0" customWidth="1"/>
    <col min="56" max="56" width="9.25390625" style="0" customWidth="1"/>
    <col min="57" max="57" width="5.125" style="0" customWidth="1"/>
    <col min="58" max="58" width="8.75390625" style="0" customWidth="1"/>
    <col min="59" max="59" width="5.125" style="0" customWidth="1"/>
    <col min="60" max="60" width="12.375" style="0" customWidth="1"/>
    <col min="61" max="61" width="5.125" style="0" customWidth="1"/>
    <col min="62" max="62" width="12.125" style="0" customWidth="1"/>
    <col min="63" max="63" width="5.00390625" style="0" customWidth="1"/>
    <col min="64" max="64" width="10.00390625" style="0" customWidth="1"/>
    <col min="65" max="65" width="5.00390625" style="0" customWidth="1"/>
    <col min="66" max="66" width="11.75390625" style="0" customWidth="1"/>
    <col min="67" max="67" width="5.00390625" style="0" customWidth="1"/>
    <col min="68" max="68" width="11.25390625" style="0" customWidth="1"/>
    <col min="69" max="69" width="5.00390625" style="0" customWidth="1"/>
    <col min="70" max="70" width="12.75390625" style="0" customWidth="1"/>
    <col min="71" max="71" width="5.00390625" style="0" customWidth="1"/>
    <col min="72" max="72" width="7.75390625" style="0" customWidth="1"/>
    <col min="73" max="73" width="5.00390625" style="0" customWidth="1"/>
    <col min="74" max="74" width="7.75390625" style="0" customWidth="1"/>
    <col min="75" max="75" width="5.00390625" style="0" customWidth="1"/>
    <col min="76" max="76" width="9.25390625" style="0" bestFit="1" customWidth="1"/>
    <col min="77" max="77" width="4.875" style="0" customWidth="1"/>
    <col min="78" max="78" width="8.125" style="0" customWidth="1"/>
    <col min="79" max="79" width="4.875" style="0" customWidth="1"/>
    <col min="80" max="80" width="7.375" style="0" customWidth="1"/>
    <col min="81" max="81" width="4.875" style="0" customWidth="1"/>
    <col min="82" max="82" width="8.25390625" style="0" customWidth="1"/>
    <col min="83" max="83" width="5.375" style="0" customWidth="1"/>
    <col min="84" max="84" width="8.25390625" style="0" customWidth="1"/>
    <col min="85" max="85" width="5.375" style="0" customWidth="1"/>
    <col min="86" max="86" width="8.125" style="0" customWidth="1"/>
    <col min="87" max="87" width="5.375" style="0" customWidth="1"/>
    <col min="88" max="88" width="9.25390625" style="0" bestFit="1" customWidth="1"/>
    <col min="89" max="89" width="5.00390625" style="0" customWidth="1"/>
    <col min="90" max="90" width="7.125" style="0" customWidth="1"/>
    <col min="91" max="91" width="5.00390625" style="0" customWidth="1"/>
    <col min="92" max="92" width="8.625" style="0" customWidth="1"/>
    <col min="93" max="93" width="5.00390625" style="0" customWidth="1"/>
    <col min="94" max="94" width="8.125" style="0" customWidth="1"/>
    <col min="95" max="95" width="5.00390625" style="0" customWidth="1"/>
    <col min="96" max="96" width="9.25390625" style="0" customWidth="1"/>
    <col min="97" max="97" width="3.75390625" style="0" customWidth="1"/>
    <col min="98" max="98" width="9.25390625" style="0" bestFit="1" customWidth="1"/>
    <col min="99" max="99" width="4.625" style="0" customWidth="1"/>
    <col min="100" max="100" width="10.00390625" style="0" customWidth="1"/>
    <col min="101" max="101" width="4.625" style="0" customWidth="1"/>
    <col min="102" max="102" width="9.375" style="0" customWidth="1"/>
    <col min="103" max="103" width="4.625" style="0" customWidth="1"/>
    <col min="104" max="104" width="8.625" style="0" customWidth="1"/>
    <col min="105" max="105" width="4.625" style="0" customWidth="1"/>
    <col min="106" max="106" width="9.00390625" style="0" customWidth="1"/>
    <col min="107" max="107" width="4.125" style="0" customWidth="1"/>
    <col min="108" max="108" width="8.75390625" style="0" customWidth="1"/>
    <col min="109" max="109" width="4.125" style="0" customWidth="1"/>
    <col min="110" max="110" width="8.875" style="0" customWidth="1"/>
    <col min="111" max="111" width="4.875" style="0" customWidth="1"/>
    <col min="112" max="112" width="9.25390625" style="0" bestFit="1" customWidth="1"/>
  </cols>
  <sheetData>
    <row r="1" spans="1:112" s="22" customFormat="1" ht="12.75">
      <c r="A1" s="21"/>
      <c r="B1" s="22" t="s">
        <v>43</v>
      </c>
      <c r="D1" s="22">
        <f>COUNTA(D11:D219)</f>
        <v>38</v>
      </c>
      <c r="F1" s="22">
        <f>COUNTA(F11:F219)</f>
        <v>7</v>
      </c>
      <c r="H1" s="22">
        <f>COUNTA(H11:H219)</f>
        <v>1</v>
      </c>
      <c r="J1" s="22">
        <f>COUNTA(J11:J219)</f>
        <v>54</v>
      </c>
      <c r="L1" s="22">
        <f>COUNTA(L11:L219)</f>
        <v>33</v>
      </c>
      <c r="N1" s="22">
        <f>COUNTA(N11:N219)</f>
        <v>4</v>
      </c>
      <c r="P1" s="22">
        <f>COUNTA(P11:P219)</f>
        <v>1</v>
      </c>
      <c r="R1" s="22">
        <f>COUNTA(R11:R219)</f>
        <v>2</v>
      </c>
      <c r="T1" s="22">
        <f>COUNTA(T11:T219)</f>
        <v>1</v>
      </c>
      <c r="V1" s="22">
        <f>COUNTA(V11:V219)</f>
        <v>5</v>
      </c>
      <c r="X1" s="22">
        <f>COUNTA(X11:X219)</f>
        <v>8</v>
      </c>
      <c r="Z1" s="22">
        <f>COUNTA(Z11:Z219)</f>
        <v>1</v>
      </c>
      <c r="AB1" s="22">
        <f>COUNTA(AB11:AB219)</f>
        <v>11</v>
      </c>
      <c r="AD1" s="22">
        <f>COUNTA(AD11:AD219)</f>
        <v>2</v>
      </c>
      <c r="AF1" s="22">
        <f>COUNTA(AF11:AF219)</f>
        <v>2</v>
      </c>
      <c r="AH1" s="22">
        <f>COUNTA(AH11:AH219)</f>
        <v>11</v>
      </c>
      <c r="AJ1" s="22">
        <f>COUNTA(AJ11:AJ219)</f>
        <v>24</v>
      </c>
      <c r="AL1" s="22">
        <f>COUNTA(AL11:AL219)</f>
        <v>4</v>
      </c>
      <c r="AN1" s="22">
        <f>COUNTA(AN11:AN219)</f>
        <v>7</v>
      </c>
      <c r="AP1" s="22">
        <f>COUNTA(AP11:AP219)</f>
        <v>1</v>
      </c>
      <c r="AR1" s="22">
        <f>COUNTA(AR11:AR219)</f>
        <v>2</v>
      </c>
      <c r="AT1" s="22">
        <f>COUNTA(AT11:AT219)</f>
        <v>2</v>
      </c>
      <c r="AV1" s="22">
        <f>COUNTA(AV11:AV219)</f>
        <v>2</v>
      </c>
      <c r="AX1" s="22">
        <f>COUNTA(AX11:AX219)</f>
        <v>1</v>
      </c>
      <c r="AZ1" s="22">
        <f>COUNTA(AZ11:AZ219)</f>
        <v>1</v>
      </c>
      <c r="BB1" s="22">
        <f>COUNTA(BB11:BB219)</f>
        <v>9</v>
      </c>
      <c r="BD1" s="22">
        <f>COUNTA(BD11:BD219)</f>
        <v>8</v>
      </c>
      <c r="BF1" s="22">
        <f>COUNTA(BF11:BF219)</f>
        <v>1</v>
      </c>
      <c r="BH1" s="22">
        <f>COUNTA(BH11:BH219)</f>
        <v>1</v>
      </c>
      <c r="BJ1" s="22">
        <f>COUNTA(BJ11:BJ219)</f>
        <v>1</v>
      </c>
      <c r="BL1" s="22">
        <f>COUNTA(BL11:BL219)</f>
        <v>1</v>
      </c>
      <c r="BN1" s="22">
        <f>COUNTA(BN11:BN219)</f>
        <v>1</v>
      </c>
      <c r="BP1" s="22">
        <f>COUNTA(BP11:BP219)</f>
        <v>5</v>
      </c>
      <c r="BR1" s="22">
        <f>COUNTA(BR11:BR219)</f>
        <v>1</v>
      </c>
      <c r="BT1" s="22">
        <f>COUNTA(BT11:BT219)</f>
        <v>2</v>
      </c>
      <c r="BV1" s="22">
        <f>COUNTA(BV11:BV219)</f>
        <v>1</v>
      </c>
      <c r="BX1" s="22">
        <f>COUNTA(BX11:BX219)</f>
        <v>1</v>
      </c>
      <c r="BZ1" s="22">
        <f>COUNTA(BZ11:BZ219)</f>
        <v>1</v>
      </c>
      <c r="CB1" s="22">
        <f>COUNTA(CB11:CB219)</f>
        <v>7</v>
      </c>
      <c r="CD1" s="22">
        <f>COUNTA(CD11:CD219)</f>
        <v>32</v>
      </c>
      <c r="CF1" s="22">
        <f>COUNTA(CF11:CF219)</f>
        <v>1</v>
      </c>
      <c r="CH1" s="22">
        <f>COUNTA(CH11:CH219)</f>
        <v>1</v>
      </c>
      <c r="CJ1" s="22">
        <f>COUNTA(CJ11:CJ219)</f>
        <v>37</v>
      </c>
      <c r="CL1" s="22">
        <f>COUNTA(CL11:CL219)</f>
        <v>1</v>
      </c>
      <c r="CN1" s="22">
        <f>COUNTA(CN11:CN219)</f>
        <v>3</v>
      </c>
      <c r="CP1" s="22">
        <f>COUNTA(CP11:CP219)</f>
        <v>1</v>
      </c>
      <c r="CR1" s="22">
        <f>COUNTA(CR11:CR219)</f>
        <v>50</v>
      </c>
      <c r="CT1" s="22">
        <f>COUNTA(CT11:CT219)</f>
        <v>10</v>
      </c>
      <c r="CV1" s="22">
        <f>COUNTA(CV11:CV219)</f>
        <v>1</v>
      </c>
      <c r="CX1" s="22">
        <f>COUNTA(CX11:CX219)</f>
        <v>3</v>
      </c>
      <c r="CZ1" s="22">
        <f>COUNTA(CZ11:CZ219)</f>
        <v>1</v>
      </c>
      <c r="DB1" s="22">
        <f>COUNTA(DB11:DB219)</f>
        <v>13</v>
      </c>
      <c r="DD1" s="22">
        <f>COUNTA(DD11:DD219)</f>
        <v>9</v>
      </c>
      <c r="DF1" s="22">
        <f>COUNTA(DF11:DF219)</f>
        <v>41</v>
      </c>
      <c r="DH1" s="22">
        <f>COUNTA(DH11:DH219)</f>
        <v>0</v>
      </c>
    </row>
    <row r="2" spans="1:112" s="24" customFormat="1" ht="12.75">
      <c r="A2" s="23"/>
      <c r="B2" s="24" t="s">
        <v>44</v>
      </c>
      <c r="D2" s="24">
        <f>AVERAGE(E11:E219)</f>
        <v>4.2631578947368425</v>
      </c>
      <c r="F2" s="24">
        <f>AVERAGE(G11:G219)</f>
        <v>10</v>
      </c>
      <c r="H2" s="24">
        <f>AVERAGE(I11:I219)</f>
        <v>50</v>
      </c>
      <c r="J2" s="24">
        <f>AVERAGE(K11:K219)</f>
        <v>84.79629629629629</v>
      </c>
      <c r="L2" s="24">
        <f>AVERAGE(M11:M219)</f>
        <v>12.121212121212121</v>
      </c>
      <c r="N2" s="24">
        <f>AVERAGE(O11:O219)</f>
        <v>113.25</v>
      </c>
      <c r="P2" s="24">
        <f>AVERAGE(Q11:Q219)</f>
        <v>92</v>
      </c>
      <c r="R2" s="24">
        <f>AVERAGE(S11:S219)</f>
        <v>45</v>
      </c>
      <c r="T2" s="24">
        <f>AVERAGE(U11:U219)</f>
        <v>115</v>
      </c>
      <c r="V2" s="24">
        <f>AVERAGE(W11:W219)</f>
        <v>75</v>
      </c>
      <c r="X2" s="24">
        <f>AVERAGE(Y11:Y219)</f>
        <v>29.375</v>
      </c>
      <c r="Z2" s="24">
        <f>AVERAGE(AA11:AA219)</f>
        <v>61</v>
      </c>
      <c r="AB2" s="24">
        <f>AVERAGE(AC11:AC219)</f>
        <v>111.27272727272727</v>
      </c>
      <c r="AD2" s="24">
        <f>AVERAGE(AE11:AE219)</f>
        <v>43.5</v>
      </c>
      <c r="AF2" s="24">
        <f>AVERAGE(AG11:AG219)</f>
        <v>32.5</v>
      </c>
      <c r="AH2" s="24">
        <f>AVERAGE(AI11:AI219)</f>
        <v>44</v>
      </c>
      <c r="AJ2" s="24">
        <f>AVERAGE(AK11:AK219)</f>
        <v>22.333333333333332</v>
      </c>
      <c r="AL2" s="24">
        <f>AVERAGE(AM11:AM219)</f>
        <v>15.25</v>
      </c>
      <c r="AN2" s="24">
        <f>AVERAGE(AO11:AO219)</f>
        <v>27.142857142857142</v>
      </c>
      <c r="AP2" s="24">
        <f>AVERAGE(AQ11:AQ219)</f>
        <v>14</v>
      </c>
      <c r="AR2" s="24">
        <f>AVERAGE(AS11:AS219)</f>
        <v>7.5</v>
      </c>
      <c r="AT2" s="24">
        <f>AVERAGE(AU11:AU219)</f>
        <v>7.5</v>
      </c>
      <c r="AV2" s="24">
        <f>AVERAGE(AW11:AW219)</f>
        <v>7.5</v>
      </c>
      <c r="AX2" s="24">
        <f>AVERAGE(AY11:AY219)</f>
        <v>8</v>
      </c>
      <c r="AZ2" s="24">
        <f>AVERAGE(BA11:BA219)</f>
        <v>8</v>
      </c>
      <c r="BB2" s="24">
        <f>AVERAGE(BC11:BC219)</f>
        <v>27.333333333333332</v>
      </c>
      <c r="BD2" s="24">
        <f>AVERAGE(BE11:BE219)</f>
        <v>25.875</v>
      </c>
      <c r="BF2" s="24">
        <f>AVERAGE(BG11:BG219)</f>
        <v>58</v>
      </c>
      <c r="BH2" s="24">
        <f>AVERAGE(BI11:BI219)</f>
        <v>58</v>
      </c>
      <c r="BJ2" s="24">
        <f>AVERAGE(BK11:BK219)</f>
        <v>47</v>
      </c>
      <c r="BL2" s="24">
        <f>AVERAGE(BM11:BM219)</f>
        <v>39</v>
      </c>
      <c r="BN2" s="24">
        <f>AVERAGE(BO11:BO219)</f>
        <v>39</v>
      </c>
      <c r="BP2" s="24">
        <f>AVERAGE(BQ11:BQ219)</f>
        <v>16.6</v>
      </c>
      <c r="BR2" s="24">
        <f>AVERAGE(BS11:BS219)</f>
        <v>19</v>
      </c>
      <c r="BT2" s="24">
        <f>AVERAGE(BU11:BU219)</f>
        <v>18.5</v>
      </c>
      <c r="BV2" s="24">
        <f>AVERAGE(BW11:BW219)</f>
        <v>46</v>
      </c>
      <c r="BX2" s="24">
        <f>AVERAGE(BY11:BY219)</f>
        <v>26</v>
      </c>
      <c r="BZ2" s="24">
        <f>AVERAGE(CA11:CA219)</f>
        <v>18</v>
      </c>
      <c r="CB2" s="24">
        <f>AVERAGE(CC11:CC219)</f>
        <v>76.57142857142857</v>
      </c>
      <c r="CD2" s="24">
        <f>AVERAGE(CE11:CE219)</f>
        <v>24.84375</v>
      </c>
      <c r="CF2" s="24">
        <f>AVERAGE(CG11:CG219)</f>
        <v>53</v>
      </c>
      <c r="CH2" s="24">
        <f>AVERAGE(CI11:CI219)</f>
        <v>52</v>
      </c>
      <c r="CJ2" s="24">
        <f>AVERAGE(CK11:CK219)</f>
        <v>36.486486486486484</v>
      </c>
      <c r="CL2" s="24">
        <f>AVERAGE(CM11:CM219)</f>
        <v>29</v>
      </c>
      <c r="CN2" s="24">
        <f>AVERAGE(CO11:CO219)</f>
        <v>112.66666666666667</v>
      </c>
      <c r="CP2" s="24">
        <f>AVERAGE(CQ11:CQ219)</f>
        <v>102</v>
      </c>
      <c r="CR2" s="24">
        <f>AVERAGE(CS11:CS219)</f>
        <v>39.68</v>
      </c>
      <c r="CT2" s="24">
        <f>AVERAGE(CU11:CU219)</f>
        <v>40.8</v>
      </c>
      <c r="CV2" s="24">
        <f>AVERAGE(CW11:CW219)</f>
        <v>15</v>
      </c>
      <c r="CX2" s="24">
        <f>AVERAGE(CY11:CY219)</f>
        <v>96.33333333333333</v>
      </c>
      <c r="CZ2" s="24">
        <f>AVERAGE(DA11:DA219)</f>
        <v>129</v>
      </c>
      <c r="DB2" s="24">
        <f>AVERAGE(DC11:DC219)</f>
        <v>45.92307692307692</v>
      </c>
      <c r="DD2" s="24">
        <f>AVERAGE(DE11:DE219)</f>
        <v>20.77777777777778</v>
      </c>
      <c r="DF2" s="24">
        <f>AVERAGE(DG11:DG219)</f>
        <v>31.804878048780488</v>
      </c>
      <c r="DH2" s="24" t="e">
        <f>AVERAGE(DI11:DI219)</f>
        <v>#DIV/0!</v>
      </c>
    </row>
    <row r="3" spans="1:112" s="24" customFormat="1" ht="12.75">
      <c r="A3" s="23"/>
      <c r="B3" s="24" t="s">
        <v>45</v>
      </c>
      <c r="D3" s="24">
        <f>SUM(D4:D8)</f>
        <v>847</v>
      </c>
      <c r="F3" s="24">
        <f>SUM(F4:F8)</f>
        <v>55</v>
      </c>
      <c r="H3" s="24">
        <f>SUM(H4:H8)</f>
        <v>5</v>
      </c>
      <c r="J3" s="24">
        <f>SUM(J4:J8)</f>
        <v>194</v>
      </c>
      <c r="L3" s="24">
        <f>SUM(L4:L8)</f>
        <v>217</v>
      </c>
      <c r="N3" s="24">
        <f>SUM(N4:N8)</f>
        <v>11</v>
      </c>
      <c r="P3" s="24">
        <f>SUM(P4:P8)</f>
        <v>5</v>
      </c>
      <c r="R3" s="24">
        <f>SUM(R4:R8)</f>
        <v>8</v>
      </c>
      <c r="T3" s="24">
        <f>SUM(T4:T8)</f>
        <v>5</v>
      </c>
      <c r="V3" s="24">
        <f>SUM(V4:V8)</f>
        <v>22</v>
      </c>
      <c r="X3" s="24">
        <f>SUM(X4:X8)</f>
        <v>41</v>
      </c>
      <c r="Z3" s="24">
        <f>SUM(Z4:Z8)</f>
        <v>5</v>
      </c>
      <c r="AB3" s="24">
        <f>SUM(AB4:AB8)</f>
        <v>43</v>
      </c>
      <c r="AD3" s="24">
        <f>SUM(AD4:AD8)</f>
        <v>8</v>
      </c>
      <c r="AF3" s="24">
        <f>SUM(AF4:AF8)</f>
        <v>8</v>
      </c>
      <c r="AH3" s="24">
        <f>SUM(AH4:AH8)</f>
        <v>70</v>
      </c>
      <c r="AJ3" s="24">
        <f>SUM(AJ4:AJ8)</f>
        <v>234</v>
      </c>
      <c r="AL3" s="24">
        <f>SUM(AL4:AL8)</f>
        <v>24</v>
      </c>
      <c r="AN3" s="24">
        <f>SUM(AN4:AN8)</f>
        <v>36</v>
      </c>
      <c r="AP3" s="24">
        <f>SUM(AP4:AP8)</f>
        <v>5</v>
      </c>
      <c r="AR3" s="24">
        <f>SUM(AR4:AR8)</f>
        <v>14</v>
      </c>
      <c r="AT3" s="24">
        <f>SUM(AT4:AT8)</f>
        <v>14</v>
      </c>
      <c r="AV3" s="24">
        <f>SUM(AV4:AV8)</f>
        <v>14</v>
      </c>
      <c r="AX3" s="24">
        <f>SUM(AX4:AX8)</f>
        <v>4</v>
      </c>
      <c r="AZ3" s="24">
        <f>SUM(AZ4:AZ8)</f>
        <v>4</v>
      </c>
      <c r="BB3" s="24">
        <f>SUM(BB4:BB8)</f>
        <v>30</v>
      </c>
      <c r="BD3" s="24">
        <f>SUM(BD4:BD8)</f>
        <v>25</v>
      </c>
      <c r="BF3" s="24">
        <f>SUM(BF4:BF8)</f>
        <v>4</v>
      </c>
      <c r="BH3" s="24">
        <f>SUM(BH4:BH8)</f>
        <v>4</v>
      </c>
      <c r="BJ3" s="24">
        <f>SUM(BJ4:BJ8)</f>
        <v>2</v>
      </c>
      <c r="BL3" s="24">
        <f>SUM(BL4:BL8)</f>
        <v>5</v>
      </c>
      <c r="BN3" s="24">
        <f>SUM(BN4:BN8)</f>
        <v>5</v>
      </c>
      <c r="BP3" s="24">
        <f>SUM(BP4:BP8)</f>
        <v>17</v>
      </c>
      <c r="BR3" s="24">
        <f>SUM(BR4:BR8)</f>
        <v>2</v>
      </c>
      <c r="BT3" s="24">
        <f>SUM(BT4:BT8)</f>
        <v>3</v>
      </c>
      <c r="BV3" s="24">
        <f>SUM(BV4:BV8)</f>
        <v>5</v>
      </c>
      <c r="BX3" s="24">
        <f>SUM(BX4:BX8)</f>
        <v>6</v>
      </c>
      <c r="BZ3" s="24">
        <f>SUM(BZ4:BZ8)</f>
        <v>5</v>
      </c>
      <c r="CB3" s="24">
        <f>SUM(CB4:CB8)</f>
        <v>26</v>
      </c>
      <c r="CD3" s="24">
        <f>SUM(CD4:CD8)</f>
        <v>318</v>
      </c>
      <c r="CF3" s="24">
        <f>SUM(CF4:CF8)</f>
        <v>5</v>
      </c>
      <c r="CH3" s="24">
        <f>SUM(CH4:CH8)</f>
        <v>5</v>
      </c>
      <c r="CJ3" s="24">
        <f>SUM(CJ4:CJ8)</f>
        <v>376</v>
      </c>
      <c r="CL3" s="24">
        <f>SUM(CL4:CL8)</f>
        <v>5</v>
      </c>
      <c r="CN3" s="24">
        <f>SUM(CN4:CN8)</f>
        <v>16</v>
      </c>
      <c r="CP3" s="24">
        <f>SUM(CP4:CP8)</f>
        <v>7</v>
      </c>
      <c r="CR3" s="24">
        <f>SUM(CR4:CR8)</f>
        <v>209</v>
      </c>
      <c r="CT3" s="24">
        <f>SUM(CT4:CT8)</f>
        <v>141</v>
      </c>
      <c r="CV3" s="24">
        <f>SUM(CV4:CV8)</f>
        <v>4</v>
      </c>
      <c r="CX3" s="24">
        <f>SUM(CX4:CX8)</f>
        <v>12</v>
      </c>
      <c r="CZ3" s="24">
        <f>SUM(CZ4:CZ8)</f>
        <v>2</v>
      </c>
      <c r="DB3" s="24">
        <f>SUM(DB4:DB8)</f>
        <v>57</v>
      </c>
      <c r="DD3" s="24">
        <f>SUM(DD4:DD8)</f>
        <v>76</v>
      </c>
      <c r="DF3" s="24">
        <f>SUM(DF4:DF8)</f>
        <v>266</v>
      </c>
      <c r="DH3" s="24" t="e">
        <f>SUM(DH4:DH8)</f>
        <v>#REF!</v>
      </c>
    </row>
    <row r="4" spans="1:112" s="11" customFormat="1" ht="15.75">
      <c r="A4" s="9"/>
      <c r="B4" s="10" t="s">
        <v>46</v>
      </c>
      <c r="C4" s="10"/>
      <c r="D4" s="11">
        <f>'[1]Группа 1'!G17</f>
        <v>10</v>
      </c>
      <c r="J4" s="11">
        <f>'[2]Группа 1'!E34</f>
        <v>1</v>
      </c>
      <c r="L4" s="11">
        <f>'[2]Группа 1'!G34</f>
        <v>28</v>
      </c>
      <c r="AB4" s="11">
        <f>'[1]Группа 1'!C17</f>
        <v>1</v>
      </c>
      <c r="AH4" s="11">
        <f>'[1]Группа 1'!E17</f>
        <v>1</v>
      </c>
      <c r="AJ4" s="11">
        <f>'[1]Группа 1'!I17</f>
        <v>2</v>
      </c>
      <c r="BB4" s="11">
        <f>'[2]Группа 1'!O34</f>
        <v>1</v>
      </c>
      <c r="BD4" s="11">
        <f>'[2]Группа 1'!Q34</f>
        <v>1</v>
      </c>
      <c r="BP4" s="11">
        <f>'[2]Группа 1'!S34</f>
        <v>1</v>
      </c>
      <c r="BT4" s="30">
        <f>'[2]Группа 1'!U34</f>
        <v>1</v>
      </c>
      <c r="CD4" s="11">
        <f>'[2]Группа 1'!Y34</f>
        <v>1</v>
      </c>
      <c r="CJ4" s="11">
        <f>'[1]Группа 1'!Q17</f>
        <v>1</v>
      </c>
      <c r="CR4" s="11">
        <f>'[2]Группа 1'!AA34</f>
        <v>12</v>
      </c>
      <c r="DF4" s="11">
        <f>'[2]Группа 1'!AC34</f>
        <v>9</v>
      </c>
      <c r="DH4" s="11">
        <f>'[1]Группа 1'!M17</f>
        <v>0</v>
      </c>
    </row>
    <row r="5" spans="1:112" s="11" customFormat="1" ht="15.75">
      <c r="A5" s="9"/>
      <c r="B5" s="10">
        <v>2</v>
      </c>
      <c r="C5" s="10"/>
      <c r="D5" s="11">
        <f>'[2]Группа 2'!C58</f>
        <v>48</v>
      </c>
      <c r="J5" s="11">
        <f>'[2]Группа 2'!E58</f>
        <v>36</v>
      </c>
      <c r="L5" s="11">
        <f>'[2]Группа 2'!G58</f>
        <v>128</v>
      </c>
      <c r="N5" s="11">
        <f>'[2]Группа 2'!I58</f>
        <v>2</v>
      </c>
      <c r="X5" s="11">
        <f>'[2]Группа 2'!K58</f>
        <v>2</v>
      </c>
      <c r="AH5" s="11">
        <f>'[2]Группа 2'!M58</f>
        <v>4</v>
      </c>
      <c r="AJ5" s="11">
        <f>'[2]Группа 2'!O58</f>
        <v>4</v>
      </c>
      <c r="AN5" s="11">
        <f>'[2]Группа 2'!Q58</f>
        <v>2</v>
      </c>
      <c r="AR5" s="11">
        <f>'[2]Группа 2'!S58</f>
        <v>4</v>
      </c>
      <c r="AT5" s="11">
        <f>'[2]Группа 2'!U58</f>
        <v>4</v>
      </c>
      <c r="AV5" s="11">
        <f>'[2]Группа 2'!W58</f>
        <v>4</v>
      </c>
      <c r="AX5" s="11">
        <f>'[2]Группа 2'!Y58</f>
        <v>4</v>
      </c>
      <c r="AZ5" s="11">
        <f>'[2]Группа 2'!AA58</f>
        <v>4</v>
      </c>
      <c r="BB5" s="11">
        <f>'[2]Группа 2'!AC58</f>
        <v>10</v>
      </c>
      <c r="BD5" s="11">
        <f>'[2]Группа 2'!AE58</f>
        <v>10</v>
      </c>
      <c r="BJ5" s="11">
        <f>'[2]Группа 2'!AG58</f>
        <v>2</v>
      </c>
      <c r="BP5" s="11">
        <f>'[2]Группа 2'!AI58</f>
        <v>6</v>
      </c>
      <c r="BR5" s="11">
        <f>'[2]Группа 2'!AK58</f>
        <v>2</v>
      </c>
      <c r="BT5" s="11">
        <f>'[2]Группа 2'!AM58</f>
        <v>2</v>
      </c>
      <c r="BV5" s="11">
        <v>0</v>
      </c>
      <c r="BZ5" s="11">
        <v>0</v>
      </c>
      <c r="CB5" s="11">
        <f>'[2]Группа 2'!AO58</f>
        <v>2</v>
      </c>
      <c r="CD5" s="11">
        <f>'[2]Группа 2'!AQ58</f>
        <v>10</v>
      </c>
      <c r="CF5" s="11">
        <v>0</v>
      </c>
      <c r="CH5" s="11">
        <v>0</v>
      </c>
      <c r="CJ5" s="11">
        <f>'[2]Группа 2'!AS58</f>
        <v>40</v>
      </c>
      <c r="CN5" s="11">
        <f>'[2]Группа 2'!AU58</f>
        <v>2</v>
      </c>
      <c r="CP5" s="11">
        <f>'[2]Группа 2'!AW58</f>
        <v>2</v>
      </c>
      <c r="CR5" s="11">
        <f>'[2]Группа 2'!AY58</f>
        <v>34</v>
      </c>
      <c r="CT5" s="11">
        <f>'[2]Группа 2'!BA58</f>
        <v>2</v>
      </c>
      <c r="CX5" s="11">
        <f>'[2]Группа 2'!BC58</f>
        <v>2</v>
      </c>
      <c r="CZ5" s="11">
        <f>'[2]Группа 2'!BG58</f>
        <v>2</v>
      </c>
      <c r="DB5" s="11">
        <f>'[2]Группа 2'!BI58</f>
        <v>8</v>
      </c>
      <c r="DD5" s="11">
        <f>'[2]Группа 2'!BK58</f>
        <v>44</v>
      </c>
      <c r="DF5" s="11">
        <f>'[2]Группа 2'!BM58</f>
        <v>28</v>
      </c>
      <c r="DH5" s="11" t="e">
        <f>'[1]Группа 2'!K20</f>
        <v>#REF!</v>
      </c>
    </row>
    <row r="6" spans="1:112" s="11" customFormat="1" ht="15.75">
      <c r="A6" s="9"/>
      <c r="B6" s="10">
        <v>3</v>
      </c>
      <c r="C6" s="10"/>
      <c r="D6" s="11">
        <f>'[2]Группа 3'!C66</f>
        <v>324</v>
      </c>
      <c r="F6" s="11">
        <f>'[2]Группа 3'!E66</f>
        <v>15</v>
      </c>
      <c r="J6" s="11">
        <f>'[2]Группа 3'!G66</f>
        <v>93</v>
      </c>
      <c r="L6" s="11">
        <f>'[2]Группа 3'!I66</f>
        <v>39</v>
      </c>
      <c r="N6" s="11">
        <f>'[2]Группа 3'!K66</f>
        <v>9</v>
      </c>
      <c r="R6" s="11">
        <f>'[2]Группа 3'!M66</f>
        <v>3</v>
      </c>
      <c r="V6" s="11">
        <f>'[2]Группа 3'!O66</f>
        <v>3</v>
      </c>
      <c r="AB6" s="11">
        <f>'[2]Группа 3'!Q66</f>
        <v>27</v>
      </c>
      <c r="AD6" s="11">
        <f>'[2]Группа 3'!S66</f>
        <v>3</v>
      </c>
      <c r="AF6" s="11">
        <f>'[2]Группа 3'!U66</f>
        <v>3</v>
      </c>
      <c r="AH6" s="11">
        <f>'[2]Группа 3'!W66</f>
        <v>45</v>
      </c>
      <c r="AJ6" s="11">
        <f>'[2]Группа 3'!Y66</f>
        <v>60</v>
      </c>
      <c r="BX6" s="11">
        <f>'[2]Группа 3'!AC66</f>
        <v>6</v>
      </c>
      <c r="CB6" s="11">
        <f>'[2]Группа 3'!AC66</f>
        <v>6</v>
      </c>
      <c r="CD6" s="11">
        <f>'[2]Группа 3'!AE66</f>
        <v>150</v>
      </c>
      <c r="CF6" s="11">
        <v>0</v>
      </c>
      <c r="CH6" s="11">
        <v>0</v>
      </c>
      <c r="CJ6" s="11">
        <f>'[2]Группа 3'!AG66</f>
        <v>237</v>
      </c>
      <c r="CR6" s="11">
        <f>'[2]Группа 3'!AI66</f>
        <v>87</v>
      </c>
      <c r="CT6" s="11">
        <f>'[2]Группа 3'!AK66</f>
        <v>6</v>
      </c>
      <c r="DB6" s="11">
        <f>'[2]Группа 3'!AO66</f>
        <v>12</v>
      </c>
      <c r="DD6" s="11">
        <f>'[2]Группа 3'!AQ66</f>
        <v>15</v>
      </c>
      <c r="DF6" s="11">
        <f>'[2]Группа 3'!AS66</f>
        <v>87</v>
      </c>
      <c r="DH6" s="11">
        <f>'[1]Группа 3'!S26</f>
        <v>3</v>
      </c>
    </row>
    <row r="7" spans="1:110" s="11" customFormat="1" ht="15.75">
      <c r="A7" s="9"/>
      <c r="B7" s="10">
        <v>4</v>
      </c>
      <c r="C7" s="10"/>
      <c r="D7" s="11">
        <f>'[2]Группа 4'!C22</f>
        <v>160</v>
      </c>
      <c r="J7" s="11">
        <f>'[2]Группа 4'!E22</f>
        <v>24</v>
      </c>
      <c r="L7" s="11">
        <f>'[2]Группа 4'!G22</f>
        <v>12</v>
      </c>
      <c r="V7" s="11">
        <f>'[2]Группа 4'!I22</f>
        <v>4</v>
      </c>
      <c r="X7" s="11">
        <f>'[2]Группа 4'!K22</f>
        <v>4</v>
      </c>
      <c r="AJ7" s="11">
        <f>'[2]Группа 4'!M22</f>
        <v>108</v>
      </c>
      <c r="AL7" s="11">
        <f>'[2]Группа 4'!O22</f>
        <v>4</v>
      </c>
      <c r="AN7" s="11">
        <f>'[2]Группа 4'!Q22</f>
        <v>4</v>
      </c>
      <c r="BB7" s="11">
        <f>'[2]Группа 4'!S22</f>
        <v>4</v>
      </c>
      <c r="BD7" s="11">
        <f>'[2]Группа 4'!U22</f>
        <v>4</v>
      </c>
      <c r="BF7" s="11">
        <f>'[2]Группа 4'!W22</f>
        <v>4</v>
      </c>
      <c r="BH7" s="11">
        <f>'[2]Группа 4'!Y22</f>
        <v>4</v>
      </c>
      <c r="CB7" s="11">
        <f>'[2]Группа 4'!AA22</f>
        <v>8</v>
      </c>
      <c r="CD7" s="11">
        <f>'[2]Группа 4'!AC22</f>
        <v>12</v>
      </c>
      <c r="CJ7" s="11">
        <f>'[2]Группа 4'!AE22</f>
        <v>48</v>
      </c>
      <c r="CN7" s="11">
        <f>'[2]Группа 4'!AG22</f>
        <v>4</v>
      </c>
      <c r="CR7" s="11">
        <f>'[2]Группа 4'!AI22</f>
        <v>36</v>
      </c>
      <c r="CT7" s="11">
        <f>'[2]Группа 4'!AK22</f>
        <v>8</v>
      </c>
      <c r="CV7" s="11">
        <f>'[2]Группа 4'!AM22</f>
        <v>4</v>
      </c>
      <c r="DB7" s="11">
        <f>'[1]Группа 4'!K16</f>
        <v>12</v>
      </c>
      <c r="DD7" s="11">
        <f>'[2]Группа 4'!AS22</f>
        <v>12</v>
      </c>
      <c r="DF7" s="11">
        <f>'[2]Группа 4'!AU22</f>
        <v>12</v>
      </c>
    </row>
    <row r="8" spans="1:112" s="14" customFormat="1" ht="16.5" thickBot="1">
      <c r="A8" s="12"/>
      <c r="B8" s="13">
        <v>5</v>
      </c>
      <c r="C8" s="13"/>
      <c r="D8" s="14">
        <f>'[2]Группа 5'!C25</f>
        <v>305</v>
      </c>
      <c r="F8" s="14">
        <f>'[2]Группа 5'!E25</f>
        <v>40</v>
      </c>
      <c r="H8" s="14">
        <f>'[2]Группа 5'!I25</f>
        <v>5</v>
      </c>
      <c r="J8" s="14">
        <f>'[2]Группа 5'!G25</f>
        <v>40</v>
      </c>
      <c r="L8" s="14">
        <f>'[2]Группа 5'!K25</f>
        <v>10</v>
      </c>
      <c r="P8" s="14">
        <f>'[2]Группа 5'!M25</f>
        <v>5</v>
      </c>
      <c r="R8" s="14">
        <f>'[2]Группа 5'!O25</f>
        <v>5</v>
      </c>
      <c r="T8" s="14">
        <f>'[1]Группа 5'!M15</f>
        <v>5</v>
      </c>
      <c r="V8" s="14">
        <f>'[2]Группа 5'!S25</f>
        <v>15</v>
      </c>
      <c r="X8" s="14">
        <f>'[2]Группа 5'!U25</f>
        <v>35</v>
      </c>
      <c r="Z8" s="14">
        <f>'[2]Группа 5'!W25</f>
        <v>5</v>
      </c>
      <c r="AB8" s="14">
        <f>'[2]Группа 5'!Y25</f>
        <v>15</v>
      </c>
      <c r="AD8" s="14">
        <f>'[2]Группа 5'!AA25</f>
        <v>5</v>
      </c>
      <c r="AF8" s="14">
        <f>'[2]Группа 5'!AC25</f>
        <v>5</v>
      </c>
      <c r="AH8" s="14">
        <f>'[2]Группа 5'!AE25</f>
        <v>20</v>
      </c>
      <c r="AJ8" s="14">
        <f>'[2]Группа 5'!AG25</f>
        <v>60</v>
      </c>
      <c r="AL8" s="14">
        <f>'[2]Группа 5'!AI25</f>
        <v>20</v>
      </c>
      <c r="AN8" s="14">
        <f>'[2]Группа 5'!AK25</f>
        <v>30</v>
      </c>
      <c r="AP8" s="14">
        <f>'[2]Группа 5'!AM25</f>
        <v>5</v>
      </c>
      <c r="AR8" s="14">
        <f>'[2]Группа 5'!AO25</f>
        <v>10</v>
      </c>
      <c r="AT8" s="14">
        <f>'[2]Группа 5'!AQ25</f>
        <v>10</v>
      </c>
      <c r="AV8" s="14">
        <f>'[2]Группа 5'!AS25</f>
        <v>10</v>
      </c>
      <c r="BB8" s="14">
        <f>'[2]Группа 5'!AU25</f>
        <v>15</v>
      </c>
      <c r="BD8" s="14">
        <f>'[2]Группа 5'!BA25</f>
        <v>10</v>
      </c>
      <c r="BL8" s="14">
        <f>'[2]Группа 5'!AW25</f>
        <v>5</v>
      </c>
      <c r="BN8" s="14">
        <f>'[2]Группа 5'!AY25</f>
        <v>5</v>
      </c>
      <c r="BP8" s="14">
        <f>'[2]Группа 5'!BC25</f>
        <v>10</v>
      </c>
      <c r="BV8" s="14">
        <f>'[2]Группа 5'!BK25</f>
        <v>5</v>
      </c>
      <c r="BZ8" s="14">
        <f>'[2]Группа 5'!BO25</f>
        <v>5</v>
      </c>
      <c r="CB8" s="14">
        <f>'[2]Группа 5'!BM25</f>
        <v>10</v>
      </c>
      <c r="CD8" s="14">
        <f>'[2]Группа 5'!BQ25</f>
        <v>145</v>
      </c>
      <c r="CF8" s="14">
        <f>'[2]Группа 5'!BS25</f>
        <v>5</v>
      </c>
      <c r="CH8" s="14">
        <f>'[2]Группа 5'!BU25</f>
        <v>5</v>
      </c>
      <c r="CJ8" s="14">
        <f>'[2]Группа 5'!BE25</f>
        <v>50</v>
      </c>
      <c r="CL8" s="14">
        <f>'[2]Группа 5'!BG25</f>
        <v>5</v>
      </c>
      <c r="CN8" s="14">
        <f>'[2]Группа 5'!BI25</f>
        <v>10</v>
      </c>
      <c r="CP8" s="14">
        <f>'[2]Группа 5'!BK25</f>
        <v>5</v>
      </c>
      <c r="CR8" s="14">
        <f>'[2]Группа 5'!BW25</f>
        <v>40</v>
      </c>
      <c r="CT8" s="14">
        <f>'[2]Группа 5'!BY25</f>
        <v>125</v>
      </c>
      <c r="CX8" s="14">
        <f>'[2]Группа 5'!CA25</f>
        <v>10</v>
      </c>
      <c r="DB8" s="14">
        <f>'[2]Группа 5'!CE25</f>
        <v>25</v>
      </c>
      <c r="DD8" s="14">
        <f>'[2]Группа 5'!CG25</f>
        <v>5</v>
      </c>
      <c r="DF8" s="14">
        <f>'[2]Группа 5'!CI25</f>
        <v>130</v>
      </c>
      <c r="DH8" s="14" t="e">
        <f>'[1]Группа 5'!BA15</f>
        <v>#REF!</v>
      </c>
    </row>
    <row r="9" spans="1:114" s="16" customFormat="1" ht="15.75" thickBot="1">
      <c r="A9" s="15" t="s">
        <v>118</v>
      </c>
      <c r="B9" s="16" t="s">
        <v>0</v>
      </c>
      <c r="D9" s="17" t="s">
        <v>5</v>
      </c>
      <c r="E9" s="18" t="s">
        <v>2</v>
      </c>
      <c r="F9" s="17" t="s">
        <v>123</v>
      </c>
      <c r="G9" s="18" t="s">
        <v>2</v>
      </c>
      <c r="H9" s="29" t="s">
        <v>88</v>
      </c>
      <c r="I9" s="18" t="s">
        <v>2</v>
      </c>
      <c r="J9" s="17" t="s">
        <v>7</v>
      </c>
      <c r="K9" s="18" t="s">
        <v>2</v>
      </c>
      <c r="L9" s="17" t="s">
        <v>1</v>
      </c>
      <c r="M9" s="18" t="s">
        <v>2</v>
      </c>
      <c r="N9" s="29" t="s">
        <v>10</v>
      </c>
      <c r="O9" s="18" t="s">
        <v>2</v>
      </c>
      <c r="P9" s="29" t="s">
        <v>89</v>
      </c>
      <c r="Q9" s="18" t="s">
        <v>2</v>
      </c>
      <c r="R9" s="29" t="s">
        <v>90</v>
      </c>
      <c r="S9" s="18" t="s">
        <v>2</v>
      </c>
      <c r="T9" s="29" t="s">
        <v>91</v>
      </c>
      <c r="U9" s="18" t="s">
        <v>2</v>
      </c>
      <c r="V9" s="29" t="s">
        <v>92</v>
      </c>
      <c r="W9" s="18" t="s">
        <v>2</v>
      </c>
      <c r="X9" s="17" t="s">
        <v>79</v>
      </c>
      <c r="Y9" s="16" t="s">
        <v>56</v>
      </c>
      <c r="Z9" s="29" t="s">
        <v>196</v>
      </c>
      <c r="AA9" s="16" t="s">
        <v>56</v>
      </c>
      <c r="AB9" s="17" t="s">
        <v>8</v>
      </c>
      <c r="AC9" s="18" t="s">
        <v>2</v>
      </c>
      <c r="AD9" s="29" t="s">
        <v>93</v>
      </c>
      <c r="AE9" s="18" t="s">
        <v>2</v>
      </c>
      <c r="AF9" s="29" t="s">
        <v>159</v>
      </c>
      <c r="AG9" s="16" t="s">
        <v>56</v>
      </c>
      <c r="AH9" s="17" t="s">
        <v>9</v>
      </c>
      <c r="AI9" s="18" t="s">
        <v>2</v>
      </c>
      <c r="AJ9" s="17" t="s">
        <v>3</v>
      </c>
      <c r="AK9" s="18" t="s">
        <v>2</v>
      </c>
      <c r="AL9" s="17" t="s">
        <v>105</v>
      </c>
      <c r="AM9" s="18" t="s">
        <v>2</v>
      </c>
      <c r="AN9" s="17" t="s">
        <v>94</v>
      </c>
      <c r="AO9" s="18" t="s">
        <v>2</v>
      </c>
      <c r="AP9" s="17" t="s">
        <v>129</v>
      </c>
      <c r="AQ9" s="18" t="s">
        <v>56</v>
      </c>
      <c r="AR9" s="29" t="s">
        <v>171</v>
      </c>
      <c r="AS9" s="16" t="s">
        <v>56</v>
      </c>
      <c r="AT9" s="29" t="s">
        <v>172</v>
      </c>
      <c r="AU9" s="16" t="s">
        <v>56</v>
      </c>
      <c r="AV9" s="29" t="s">
        <v>173</v>
      </c>
      <c r="AW9" s="16" t="s">
        <v>56</v>
      </c>
      <c r="AX9" s="29" t="s">
        <v>174</v>
      </c>
      <c r="AY9" s="16" t="s">
        <v>56</v>
      </c>
      <c r="AZ9" s="29" t="s">
        <v>175</v>
      </c>
      <c r="BA9" s="16" t="s">
        <v>56</v>
      </c>
      <c r="BB9" s="17" t="s">
        <v>64</v>
      </c>
      <c r="BC9" s="16" t="s">
        <v>56</v>
      </c>
      <c r="BD9" s="17" t="s">
        <v>65</v>
      </c>
      <c r="BE9" s="16" t="s">
        <v>56</v>
      </c>
      <c r="BF9" s="17" t="s">
        <v>355</v>
      </c>
      <c r="BG9" s="16" t="s">
        <v>56</v>
      </c>
      <c r="BH9" s="17" t="s">
        <v>356</v>
      </c>
      <c r="BI9" s="16" t="s">
        <v>56</v>
      </c>
      <c r="BJ9" s="29" t="s">
        <v>66</v>
      </c>
      <c r="BK9" s="16" t="s">
        <v>56</v>
      </c>
      <c r="BL9" s="17" t="s">
        <v>95</v>
      </c>
      <c r="BM9" s="16" t="s">
        <v>56</v>
      </c>
      <c r="BN9" s="17" t="s">
        <v>96</v>
      </c>
      <c r="BO9" s="16" t="s">
        <v>56</v>
      </c>
      <c r="BP9" s="29" t="s">
        <v>178</v>
      </c>
      <c r="BQ9" s="16" t="s">
        <v>56</v>
      </c>
      <c r="BR9" s="17" t="s">
        <v>265</v>
      </c>
      <c r="BS9" s="16" t="s">
        <v>56</v>
      </c>
      <c r="BT9" s="17" t="s">
        <v>349</v>
      </c>
      <c r="BU9" s="16" t="s">
        <v>56</v>
      </c>
      <c r="BV9" s="29" t="s">
        <v>197</v>
      </c>
      <c r="BW9" s="16" t="s">
        <v>56</v>
      </c>
      <c r="BX9" s="17" t="s">
        <v>12</v>
      </c>
      <c r="BY9" s="18" t="s">
        <v>2</v>
      </c>
      <c r="BZ9" s="17" t="s">
        <v>198</v>
      </c>
      <c r="CA9" s="16" t="s">
        <v>56</v>
      </c>
      <c r="CB9" s="17" t="s">
        <v>160</v>
      </c>
      <c r="CC9" s="16" t="s">
        <v>56</v>
      </c>
      <c r="CD9" s="17" t="s">
        <v>53</v>
      </c>
      <c r="CE9" s="16" t="s">
        <v>56</v>
      </c>
      <c r="CF9" s="29" t="s">
        <v>199</v>
      </c>
      <c r="CG9" s="16" t="s">
        <v>56</v>
      </c>
      <c r="CH9" s="17" t="s">
        <v>200</v>
      </c>
      <c r="CI9" s="16" t="s">
        <v>56</v>
      </c>
      <c r="CJ9" s="17" t="s">
        <v>80</v>
      </c>
      <c r="CK9" s="16" t="s">
        <v>56</v>
      </c>
      <c r="CL9" s="29" t="s">
        <v>106</v>
      </c>
      <c r="CM9" s="16" t="s">
        <v>56</v>
      </c>
      <c r="CN9" s="29" t="s">
        <v>130</v>
      </c>
      <c r="CO9" s="16" t="s">
        <v>56</v>
      </c>
      <c r="CP9" s="17" t="s">
        <v>243</v>
      </c>
      <c r="CQ9" s="16" t="s">
        <v>56</v>
      </c>
      <c r="CR9" s="17" t="s">
        <v>4</v>
      </c>
      <c r="CS9" s="18" t="s">
        <v>2</v>
      </c>
      <c r="CT9" s="17" t="s">
        <v>84</v>
      </c>
      <c r="CU9" s="16" t="s">
        <v>56</v>
      </c>
      <c r="CV9" s="29" t="s">
        <v>366</v>
      </c>
      <c r="CW9" s="16" t="s">
        <v>56</v>
      </c>
      <c r="CX9" s="17" t="s">
        <v>107</v>
      </c>
      <c r="CY9" s="16" t="s">
        <v>56</v>
      </c>
      <c r="CZ9" s="17" t="s">
        <v>233</v>
      </c>
      <c r="DA9" s="16" t="s">
        <v>56</v>
      </c>
      <c r="DB9" s="17" t="s">
        <v>6</v>
      </c>
      <c r="DC9" s="18" t="s">
        <v>2</v>
      </c>
      <c r="DD9" s="17" t="s">
        <v>97</v>
      </c>
      <c r="DE9" s="18" t="s">
        <v>2</v>
      </c>
      <c r="DF9" s="17" t="s">
        <v>11</v>
      </c>
      <c r="DG9" s="18" t="s">
        <v>2</v>
      </c>
      <c r="DH9" s="17"/>
      <c r="DI9" s="18" t="s">
        <v>2</v>
      </c>
      <c r="DJ9" s="17"/>
    </row>
    <row r="10" spans="1:110" ht="15.75">
      <c r="A10" s="25" t="s">
        <v>124</v>
      </c>
      <c r="B10" s="1">
        <f>COUNTA(B11:B219)</f>
        <v>143</v>
      </c>
      <c r="D10" s="1">
        <f>COUNTA(D11:D219)</f>
        <v>38</v>
      </c>
      <c r="F10" s="1">
        <f>COUNTA(F11:F219)</f>
        <v>7</v>
      </c>
      <c r="H10" s="1">
        <f>COUNTA(H11:H219)</f>
        <v>1</v>
      </c>
      <c r="J10" s="1">
        <f>COUNTA(J11:J219)</f>
        <v>54</v>
      </c>
      <c r="L10" s="1">
        <f>COUNTA(L11:L219)</f>
        <v>33</v>
      </c>
      <c r="N10" s="1">
        <f>COUNTA(N11:N219)</f>
        <v>4</v>
      </c>
      <c r="P10" s="1">
        <f>COUNTA(P11:P219)</f>
        <v>1</v>
      </c>
      <c r="R10" s="1">
        <f>COUNTA(R11:R219)</f>
        <v>2</v>
      </c>
      <c r="T10" s="1">
        <f>COUNTA(T11:T219)</f>
        <v>1</v>
      </c>
      <c r="V10" s="1">
        <f>COUNTA(V11:V219)</f>
        <v>5</v>
      </c>
      <c r="X10" s="1">
        <f>COUNTA(X11:X219)</f>
        <v>8</v>
      </c>
      <c r="AB10" s="1">
        <f>COUNTA(AB11:AB219)</f>
        <v>11</v>
      </c>
      <c r="AD10" s="1">
        <f>COUNTA(AD11:AD219)</f>
        <v>2</v>
      </c>
      <c r="AF10" s="1">
        <f>COUNTA(AF11:AF219)</f>
        <v>2</v>
      </c>
      <c r="AH10" s="1">
        <f>COUNTA(AH11:AH219)</f>
        <v>11</v>
      </c>
      <c r="AJ10" s="1">
        <f>COUNTA(AJ11:AJ219)</f>
        <v>24</v>
      </c>
      <c r="AL10" s="1">
        <f>COUNTA(AL11:AL219)</f>
        <v>4</v>
      </c>
      <c r="AN10" s="1">
        <f>COUNTA(AN11:AN219)</f>
        <v>7</v>
      </c>
      <c r="AP10" s="1">
        <f>COUNTA(AP11:AP219)</f>
        <v>1</v>
      </c>
      <c r="BB10" s="1">
        <f>COUNTA(BB11:BB219)</f>
        <v>9</v>
      </c>
      <c r="BD10" s="1">
        <f>COUNTA(BD11:BD219)</f>
        <v>8</v>
      </c>
      <c r="BJ10" s="1">
        <f>COUNTA(BJ11:BJ219)</f>
        <v>1</v>
      </c>
      <c r="BL10" s="1">
        <f>COUNTA(BL11:BL219)</f>
        <v>1</v>
      </c>
      <c r="BN10" s="1">
        <f>COUNTA(BN11:BN219)</f>
        <v>1</v>
      </c>
      <c r="BT10" t="s">
        <v>68</v>
      </c>
      <c r="BU10">
        <v>47</v>
      </c>
      <c r="BX10" s="1">
        <f>COUNTA(BX11:BX219)</f>
        <v>1</v>
      </c>
      <c r="CB10" s="1">
        <f>COUNTA(CB11:CB219)</f>
        <v>7</v>
      </c>
      <c r="CD10" s="1">
        <f>COUNTA(CD11:CD219)</f>
        <v>32</v>
      </c>
      <c r="CJ10" s="1">
        <f>COUNTA(CJ11:CJ219)</f>
        <v>37</v>
      </c>
      <c r="CL10" s="1">
        <f>COUNTA(CL11:CL219)</f>
        <v>1</v>
      </c>
      <c r="CN10" s="1">
        <f>COUNTA(CN11:CN219)</f>
        <v>3</v>
      </c>
      <c r="CR10" s="1">
        <f>COUNTA(CR11:CR219)</f>
        <v>50</v>
      </c>
      <c r="CT10" s="1">
        <f>COUNTA(CT11:CT219)</f>
        <v>10</v>
      </c>
      <c r="CX10" s="1">
        <f>COUNTA(CX11:CX219)</f>
        <v>3</v>
      </c>
      <c r="DB10" s="1">
        <f>COUNTA(DB11:DB219)</f>
        <v>13</v>
      </c>
      <c r="DD10" s="1">
        <f>COUNTA(DD11:DD219)</f>
        <v>9</v>
      </c>
      <c r="DF10" s="1">
        <f>COUNTA(DF11:DF219)</f>
        <v>41</v>
      </c>
    </row>
    <row r="11" spans="1:63" ht="15.75">
      <c r="A11" s="19">
        <v>2</v>
      </c>
      <c r="B11" s="20" t="s">
        <v>67</v>
      </c>
      <c r="C11" s="20"/>
      <c r="BB11" t="s">
        <v>68</v>
      </c>
      <c r="BC11">
        <v>47</v>
      </c>
      <c r="BD11" t="s">
        <v>68</v>
      </c>
      <c r="BE11">
        <v>47</v>
      </c>
      <c r="BJ11" t="s">
        <v>68</v>
      </c>
      <c r="BK11">
        <v>47</v>
      </c>
    </row>
    <row r="12" spans="1:107" ht="15.75">
      <c r="A12" s="19">
        <v>2</v>
      </c>
      <c r="B12" s="20" t="s">
        <v>307</v>
      </c>
      <c r="C12" s="20"/>
      <c r="J12" t="s">
        <v>308</v>
      </c>
      <c r="K12">
        <v>43</v>
      </c>
      <c r="CJ12" t="s">
        <v>308</v>
      </c>
      <c r="CK12">
        <v>12</v>
      </c>
      <c r="DB12" t="s">
        <v>308</v>
      </c>
      <c r="DC12">
        <v>24</v>
      </c>
    </row>
    <row r="13" spans="1:13" ht="15.75">
      <c r="A13" s="19">
        <v>2</v>
      </c>
      <c r="B13" s="20" t="s">
        <v>126</v>
      </c>
      <c r="C13" s="20"/>
      <c r="L13" s="2" t="s">
        <v>41</v>
      </c>
      <c r="M13" s="2">
        <v>4</v>
      </c>
    </row>
    <row r="14" spans="1:97" ht="15.75">
      <c r="A14" s="19">
        <v>1</v>
      </c>
      <c r="B14" s="20" t="s">
        <v>353</v>
      </c>
      <c r="C14" s="20"/>
      <c r="L14" s="2"/>
      <c r="M14" s="2"/>
      <c r="CR14" s="3" t="s">
        <v>354</v>
      </c>
      <c r="CS14" s="3">
        <v>1</v>
      </c>
    </row>
    <row r="15" spans="1:111" ht="15.75">
      <c r="A15" s="19">
        <v>1</v>
      </c>
      <c r="B15" s="20" t="s">
        <v>210</v>
      </c>
      <c r="C15" s="20"/>
      <c r="J15" t="s">
        <v>211</v>
      </c>
      <c r="K15">
        <v>36</v>
      </c>
      <c r="DF15" t="s">
        <v>211</v>
      </c>
      <c r="DG15">
        <v>18</v>
      </c>
    </row>
    <row r="16" spans="1:111" ht="15.75">
      <c r="A16" s="19">
        <v>5</v>
      </c>
      <c r="B16" s="20" t="s">
        <v>147</v>
      </c>
      <c r="C16" s="20"/>
      <c r="J16" t="s">
        <v>60</v>
      </c>
      <c r="K16">
        <v>69</v>
      </c>
      <c r="DF16" t="s">
        <v>60</v>
      </c>
      <c r="DG16">
        <v>41</v>
      </c>
    </row>
    <row r="17" spans="1:5" ht="15.75">
      <c r="A17" s="19">
        <v>5</v>
      </c>
      <c r="B17" s="20" t="s">
        <v>148</v>
      </c>
      <c r="C17" s="20"/>
      <c r="D17" s="2" t="s">
        <v>149</v>
      </c>
      <c r="E17" s="2">
        <v>4</v>
      </c>
    </row>
    <row r="18" spans="1:111" ht="15.75">
      <c r="A18" s="19">
        <v>5</v>
      </c>
      <c r="B18" s="20" t="s">
        <v>268</v>
      </c>
      <c r="C18" s="20"/>
      <c r="D18" s="3" t="s">
        <v>270</v>
      </c>
      <c r="E18" s="3">
        <v>1</v>
      </c>
      <c r="CD18" s="2" t="s">
        <v>271</v>
      </c>
      <c r="CE18" s="2">
        <v>5</v>
      </c>
      <c r="CJ18" t="s">
        <v>272</v>
      </c>
      <c r="CK18">
        <v>24</v>
      </c>
      <c r="DF18" s="2" t="s">
        <v>269</v>
      </c>
      <c r="DG18" s="2">
        <v>9</v>
      </c>
    </row>
    <row r="19" spans="1:111" ht="15.75">
      <c r="A19" s="19">
        <v>5</v>
      </c>
      <c r="B19" s="20" t="s">
        <v>289</v>
      </c>
      <c r="C19" s="20"/>
      <c r="D19" s="3" t="s">
        <v>290</v>
      </c>
      <c r="E19" s="3">
        <v>1</v>
      </c>
      <c r="CD19" s="3" t="s">
        <v>291</v>
      </c>
      <c r="CE19" s="3">
        <v>1</v>
      </c>
      <c r="CJ19" t="s">
        <v>292</v>
      </c>
      <c r="CK19">
        <v>11</v>
      </c>
      <c r="DF19" t="s">
        <v>292</v>
      </c>
      <c r="DG19">
        <v>8</v>
      </c>
    </row>
    <row r="20" spans="1:53" ht="15.75">
      <c r="A20" s="19">
        <v>3</v>
      </c>
      <c r="B20" s="20" t="s">
        <v>71</v>
      </c>
      <c r="C20" s="20"/>
      <c r="D20" s="3" t="s">
        <v>73</v>
      </c>
      <c r="E20" s="3">
        <v>1</v>
      </c>
      <c r="F20" s="3"/>
      <c r="G20" s="3"/>
      <c r="H20" s="3"/>
      <c r="I20" s="3"/>
      <c r="J20" s="2" t="s">
        <v>74</v>
      </c>
      <c r="K20" s="2">
        <v>9</v>
      </c>
      <c r="AJ20" s="3" t="s">
        <v>72</v>
      </c>
      <c r="AK20" s="3">
        <v>3</v>
      </c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</row>
    <row r="21" spans="1:89" ht="15.75">
      <c r="A21" s="19">
        <v>3</v>
      </c>
      <c r="B21" s="20" t="s">
        <v>213</v>
      </c>
      <c r="C21" s="20"/>
      <c r="D21" s="3" t="s">
        <v>214</v>
      </c>
      <c r="E21" s="3">
        <v>1</v>
      </c>
      <c r="J21" t="s">
        <v>215</v>
      </c>
      <c r="K21">
        <v>18</v>
      </c>
      <c r="CD21" s="2" t="s">
        <v>216</v>
      </c>
      <c r="CE21" s="2">
        <v>6</v>
      </c>
      <c r="CJ21" s="3" t="s">
        <v>216</v>
      </c>
      <c r="CK21" s="3">
        <v>3</v>
      </c>
    </row>
    <row r="22" spans="1:111" ht="15.75">
      <c r="A22" s="19">
        <v>4</v>
      </c>
      <c r="B22" s="20" t="s">
        <v>357</v>
      </c>
      <c r="C22" s="20"/>
      <c r="D22" s="3" t="s">
        <v>358</v>
      </c>
      <c r="E22" s="3">
        <v>2</v>
      </c>
      <c r="J22" s="31" t="s">
        <v>359</v>
      </c>
      <c r="K22" s="31">
        <v>89</v>
      </c>
      <c r="L22" s="31" t="s">
        <v>14</v>
      </c>
      <c r="M22" s="31">
        <v>19</v>
      </c>
      <c r="X22" s="31" t="s">
        <v>102</v>
      </c>
      <c r="Y22" s="31">
        <v>15</v>
      </c>
      <c r="AJ22" s="3" t="s">
        <v>360</v>
      </c>
      <c r="AK22" s="3">
        <v>1</v>
      </c>
      <c r="AL22" s="31" t="s">
        <v>102</v>
      </c>
      <c r="AM22" s="31">
        <v>15</v>
      </c>
      <c r="AN22" s="31" t="s">
        <v>102</v>
      </c>
      <c r="AO22" s="31">
        <v>15</v>
      </c>
      <c r="BB22" s="31" t="s">
        <v>102</v>
      </c>
      <c r="BC22" s="31">
        <v>58</v>
      </c>
      <c r="BD22" s="31" t="s">
        <v>102</v>
      </c>
      <c r="BE22" s="31">
        <v>58</v>
      </c>
      <c r="BF22" s="31" t="s">
        <v>102</v>
      </c>
      <c r="BG22" s="31">
        <v>58</v>
      </c>
      <c r="BH22" s="31" t="s">
        <v>102</v>
      </c>
      <c r="BI22" s="31">
        <v>58</v>
      </c>
      <c r="CB22" s="31" t="s">
        <v>361</v>
      </c>
      <c r="CC22" s="31">
        <v>202</v>
      </c>
      <c r="CD22" s="2" t="s">
        <v>362</v>
      </c>
      <c r="CE22" s="2">
        <v>8</v>
      </c>
      <c r="CJ22" s="31" t="s">
        <v>361</v>
      </c>
      <c r="CK22" s="31">
        <v>309</v>
      </c>
      <c r="CN22" s="31" t="s">
        <v>361</v>
      </c>
      <c r="CO22" s="31">
        <v>302</v>
      </c>
      <c r="CR22" s="31" t="s">
        <v>363</v>
      </c>
      <c r="CS22" s="31">
        <v>118</v>
      </c>
      <c r="CT22" s="31" t="s">
        <v>102</v>
      </c>
      <c r="CU22" s="31">
        <v>15</v>
      </c>
      <c r="CV22" s="31" t="s">
        <v>102</v>
      </c>
      <c r="CW22" s="31">
        <v>15</v>
      </c>
      <c r="DD22" s="2" t="s">
        <v>363</v>
      </c>
      <c r="DE22" s="2">
        <v>8</v>
      </c>
      <c r="DF22" s="2" t="s">
        <v>364</v>
      </c>
      <c r="DG22" s="2">
        <v>10</v>
      </c>
    </row>
    <row r="23" spans="1:89" ht="15.75">
      <c r="A23" s="19">
        <v>4</v>
      </c>
      <c r="B23" s="20" t="s">
        <v>365</v>
      </c>
      <c r="C23" s="20"/>
      <c r="D23" s="28" t="s">
        <v>358</v>
      </c>
      <c r="E23" s="28">
        <v>1</v>
      </c>
      <c r="AJ23" s="28" t="s">
        <v>360</v>
      </c>
      <c r="AK23" s="28">
        <v>1</v>
      </c>
      <c r="CD23" s="2"/>
      <c r="CE23" s="2"/>
      <c r="CJ23" s="3"/>
      <c r="CK23" s="3"/>
    </row>
    <row r="24" spans="1:97" ht="15.75">
      <c r="A24" s="19">
        <v>3</v>
      </c>
      <c r="B24" s="20" t="s">
        <v>38</v>
      </c>
      <c r="C24" s="20"/>
      <c r="BX24" t="s">
        <v>39</v>
      </c>
      <c r="BY24">
        <v>26</v>
      </c>
      <c r="CR24" t="s">
        <v>39</v>
      </c>
      <c r="CS24">
        <v>30</v>
      </c>
    </row>
    <row r="25" spans="1:111" ht="15.75">
      <c r="A25" s="19">
        <v>5</v>
      </c>
      <c r="B25" s="20" t="s">
        <v>336</v>
      </c>
      <c r="C25" s="20"/>
      <c r="D25" s="3" t="s">
        <v>298</v>
      </c>
      <c r="E25" s="3">
        <v>1</v>
      </c>
      <c r="F25" s="2" t="s">
        <v>299</v>
      </c>
      <c r="G25" s="2">
        <v>5</v>
      </c>
      <c r="J25" t="s">
        <v>297</v>
      </c>
      <c r="K25">
        <v>120</v>
      </c>
      <c r="X25" t="s">
        <v>315</v>
      </c>
      <c r="Y25">
        <v>12</v>
      </c>
      <c r="AH25" t="s">
        <v>300</v>
      </c>
      <c r="AI25">
        <v>12</v>
      </c>
      <c r="AL25" t="s">
        <v>316</v>
      </c>
      <c r="AM25">
        <v>12</v>
      </c>
      <c r="AN25" t="s">
        <v>300</v>
      </c>
      <c r="AO25">
        <v>12</v>
      </c>
      <c r="CD25" t="s">
        <v>297</v>
      </c>
      <c r="CE25">
        <v>46</v>
      </c>
      <c r="CJ25" t="s">
        <v>300</v>
      </c>
      <c r="CK25">
        <v>12</v>
      </c>
      <c r="CR25" t="s">
        <v>297</v>
      </c>
      <c r="CS25">
        <v>34</v>
      </c>
      <c r="CT25" t="s">
        <v>300</v>
      </c>
      <c r="CU25">
        <v>12</v>
      </c>
      <c r="DB25" s="2" t="s">
        <v>299</v>
      </c>
      <c r="DC25" s="2">
        <v>10</v>
      </c>
      <c r="DF25" t="s">
        <v>297</v>
      </c>
      <c r="DG25">
        <v>43</v>
      </c>
    </row>
    <row r="26" spans="1:111" ht="15.75">
      <c r="A26" s="19">
        <v>5</v>
      </c>
      <c r="B26" s="20" t="s">
        <v>339</v>
      </c>
      <c r="C26" s="20"/>
      <c r="D26" s="28" t="s">
        <v>286</v>
      </c>
      <c r="E26" s="28">
        <v>1</v>
      </c>
      <c r="J26" t="s">
        <v>60</v>
      </c>
      <c r="K26">
        <v>60</v>
      </c>
      <c r="V26" t="s">
        <v>60</v>
      </c>
      <c r="W26">
        <v>101</v>
      </c>
      <c r="AJ26" s="28" t="s">
        <v>287</v>
      </c>
      <c r="AK26" s="28">
        <v>3</v>
      </c>
      <c r="AN26" t="s">
        <v>102</v>
      </c>
      <c r="AO26">
        <v>13</v>
      </c>
      <c r="CD26" s="3" t="s">
        <v>288</v>
      </c>
      <c r="CE26" s="3">
        <v>2</v>
      </c>
      <c r="CJ26" t="s">
        <v>60</v>
      </c>
      <c r="CK26">
        <v>86</v>
      </c>
      <c r="CR26" t="s">
        <v>60</v>
      </c>
      <c r="CS26">
        <v>77</v>
      </c>
      <c r="DF26" t="s">
        <v>60</v>
      </c>
      <c r="DG26">
        <v>94</v>
      </c>
    </row>
    <row r="27" spans="1:97" ht="15.75">
      <c r="A27" s="19">
        <v>4</v>
      </c>
      <c r="B27" s="20" t="s">
        <v>311</v>
      </c>
      <c r="C27" s="20"/>
      <c r="CR27" s="2" t="s">
        <v>60</v>
      </c>
      <c r="CS27" s="2">
        <v>9</v>
      </c>
    </row>
    <row r="28" spans="1:111" ht="15.75">
      <c r="A28" s="19">
        <v>5</v>
      </c>
      <c r="B28" s="20" t="s">
        <v>131</v>
      </c>
      <c r="C28" s="20"/>
      <c r="J28" s="31" t="s">
        <v>132</v>
      </c>
      <c r="K28" s="31">
        <v>18</v>
      </c>
      <c r="X28" s="2"/>
      <c r="Y28" s="2"/>
      <c r="Z28" s="2"/>
      <c r="AA28" s="2"/>
      <c r="AP28" t="s">
        <v>133</v>
      </c>
      <c r="AQ28">
        <v>14</v>
      </c>
      <c r="CD28" t="s">
        <v>134</v>
      </c>
      <c r="CE28">
        <v>42</v>
      </c>
      <c r="CJ28" s="31"/>
      <c r="CK28" s="31"/>
      <c r="CL28" s="2"/>
      <c r="CM28" s="2"/>
      <c r="CN28" s="2" t="s">
        <v>135</v>
      </c>
      <c r="CO28" s="2">
        <v>5</v>
      </c>
      <c r="CP28" s="2"/>
      <c r="CQ28" s="2"/>
      <c r="CR28" s="31" t="s">
        <v>134</v>
      </c>
      <c r="CS28" s="31">
        <v>24</v>
      </c>
      <c r="CT28" s="3"/>
      <c r="CU28" s="3"/>
      <c r="CV28" s="3"/>
      <c r="CW28" s="3"/>
      <c r="CX28" s="3"/>
      <c r="CY28" s="3"/>
      <c r="CZ28" s="3"/>
      <c r="DA28" s="3"/>
      <c r="DF28" s="2" t="s">
        <v>136</v>
      </c>
      <c r="DG28" s="2">
        <v>4</v>
      </c>
    </row>
    <row r="29" spans="1:111" ht="15.75">
      <c r="A29" s="19">
        <v>5</v>
      </c>
      <c r="B29" s="20" t="s">
        <v>81</v>
      </c>
      <c r="C29" s="20"/>
      <c r="J29" s="31" t="s">
        <v>82</v>
      </c>
      <c r="K29" s="31">
        <v>21</v>
      </c>
      <c r="X29" s="31" t="s">
        <v>82</v>
      </c>
      <c r="Y29" s="31">
        <v>20</v>
      </c>
      <c r="Z29" s="2"/>
      <c r="AA29" s="2"/>
      <c r="CJ29" s="31" t="s">
        <v>82</v>
      </c>
      <c r="CK29" s="31">
        <v>43</v>
      </c>
      <c r="CL29" s="2"/>
      <c r="CM29" s="2"/>
      <c r="CN29" s="2"/>
      <c r="CO29" s="2"/>
      <c r="CP29" s="2"/>
      <c r="CQ29" s="2"/>
      <c r="CR29" s="31" t="s">
        <v>82</v>
      </c>
      <c r="CS29" s="31">
        <v>23</v>
      </c>
      <c r="CT29" s="3" t="s">
        <v>85</v>
      </c>
      <c r="CU29" s="3">
        <v>1</v>
      </c>
      <c r="CV29" s="3"/>
      <c r="CW29" s="3"/>
      <c r="CX29" s="3"/>
      <c r="CY29" s="3"/>
      <c r="CZ29" s="3"/>
      <c r="DA29" s="3"/>
      <c r="DF29" s="3" t="s">
        <v>83</v>
      </c>
      <c r="DG29" s="3">
        <v>1</v>
      </c>
    </row>
    <row r="30" spans="1:13" ht="15.75">
      <c r="A30" s="19">
        <v>1</v>
      </c>
      <c r="B30" s="20" t="s">
        <v>212</v>
      </c>
      <c r="C30" s="20"/>
      <c r="L30" s="2" t="s">
        <v>41</v>
      </c>
      <c r="M30" s="2">
        <v>5</v>
      </c>
    </row>
    <row r="31" spans="1:97" ht="15.75">
      <c r="A31" s="19">
        <v>3</v>
      </c>
      <c r="B31" s="20" t="s">
        <v>275</v>
      </c>
      <c r="C31" s="20"/>
      <c r="D31" s="3" t="s">
        <v>274</v>
      </c>
      <c r="E31" s="3">
        <v>1</v>
      </c>
      <c r="J31" t="s">
        <v>60</v>
      </c>
      <c r="K31">
        <v>43</v>
      </c>
      <c r="CD31" t="s">
        <v>60</v>
      </c>
      <c r="CE31">
        <v>22</v>
      </c>
      <c r="CR31" t="s">
        <v>60</v>
      </c>
      <c r="CS31">
        <v>13</v>
      </c>
    </row>
    <row r="32" spans="1:97" ht="15.75">
      <c r="A32" s="19">
        <v>3</v>
      </c>
      <c r="B32" s="20" t="s">
        <v>273</v>
      </c>
      <c r="C32" s="20"/>
      <c r="D32" s="2" t="s">
        <v>274</v>
      </c>
      <c r="E32" s="2">
        <v>5</v>
      </c>
      <c r="J32" t="s">
        <v>60</v>
      </c>
      <c r="K32">
        <v>162</v>
      </c>
      <c r="CD32" t="s">
        <v>60</v>
      </c>
      <c r="CE32">
        <v>88</v>
      </c>
      <c r="CR32" t="s">
        <v>60</v>
      </c>
      <c r="CS32">
        <v>50</v>
      </c>
    </row>
    <row r="33" spans="1:29" ht="15.75">
      <c r="A33" s="19">
        <v>3</v>
      </c>
      <c r="B33" s="20" t="s">
        <v>277</v>
      </c>
      <c r="C33" s="20"/>
      <c r="AB33" t="s">
        <v>60</v>
      </c>
      <c r="AC33">
        <v>17</v>
      </c>
    </row>
    <row r="34" spans="1:29" ht="15.75">
      <c r="A34" s="19">
        <v>3</v>
      </c>
      <c r="B34" s="20" t="s">
        <v>187</v>
      </c>
      <c r="C34" s="20"/>
      <c r="AB34" t="s">
        <v>188</v>
      </c>
      <c r="AC34">
        <v>161</v>
      </c>
    </row>
    <row r="35" spans="1:35" ht="15.75">
      <c r="A35" s="19">
        <v>3</v>
      </c>
      <c r="B35" s="20" t="s">
        <v>57</v>
      </c>
      <c r="C35" s="20"/>
      <c r="AB35" t="s">
        <v>58</v>
      </c>
      <c r="AC35">
        <v>36</v>
      </c>
      <c r="AH35" t="s">
        <v>58</v>
      </c>
      <c r="AI35">
        <v>152</v>
      </c>
    </row>
    <row r="36" spans="1:35" ht="15.75">
      <c r="A36" s="19">
        <v>1</v>
      </c>
      <c r="B36" s="20" t="s">
        <v>25</v>
      </c>
      <c r="C36" s="20"/>
      <c r="AB36" t="s">
        <v>26</v>
      </c>
      <c r="AC36">
        <v>97</v>
      </c>
      <c r="AH36" t="s">
        <v>27</v>
      </c>
      <c r="AI36">
        <v>36</v>
      </c>
    </row>
    <row r="37" spans="1:35" ht="15.75">
      <c r="A37" s="19">
        <v>3</v>
      </c>
      <c r="B37" s="20" t="s">
        <v>236</v>
      </c>
      <c r="C37" s="20"/>
      <c r="N37" t="s">
        <v>219</v>
      </c>
      <c r="O37">
        <v>23</v>
      </c>
      <c r="AB37" s="2" t="s">
        <v>237</v>
      </c>
      <c r="AC37" s="2">
        <v>5</v>
      </c>
      <c r="AH37" s="3" t="s">
        <v>264</v>
      </c>
      <c r="AI37" s="3">
        <v>1</v>
      </c>
    </row>
    <row r="38" spans="1:111" ht="15.75">
      <c r="A38" s="19">
        <v>2</v>
      </c>
      <c r="B38" s="20" t="s">
        <v>61</v>
      </c>
      <c r="C38" s="20"/>
      <c r="CR38" t="s">
        <v>62</v>
      </c>
      <c r="CS38">
        <v>45</v>
      </c>
      <c r="DF38" t="s">
        <v>63</v>
      </c>
      <c r="DG38">
        <v>49</v>
      </c>
    </row>
    <row r="39" spans="1:97" ht="15.75">
      <c r="A39" s="19">
        <v>3</v>
      </c>
      <c r="B39" s="20" t="s">
        <v>260</v>
      </c>
      <c r="C39" s="20"/>
      <c r="J39" t="s">
        <v>261</v>
      </c>
      <c r="K39">
        <v>30</v>
      </c>
      <c r="AJ39" t="s">
        <v>262</v>
      </c>
      <c r="AK39">
        <v>11</v>
      </c>
      <c r="CD39" s="3" t="s">
        <v>263</v>
      </c>
      <c r="CE39" s="3">
        <v>1</v>
      </c>
      <c r="CJ39" t="s">
        <v>261</v>
      </c>
      <c r="CK39">
        <v>31</v>
      </c>
      <c r="CR39" t="s">
        <v>261</v>
      </c>
      <c r="CS39">
        <v>14</v>
      </c>
    </row>
    <row r="40" spans="1:83" ht="15.75">
      <c r="A40" s="19">
        <v>2</v>
      </c>
      <c r="B40" s="20" t="s">
        <v>312</v>
      </c>
      <c r="C40" s="20"/>
      <c r="J40" t="s">
        <v>313</v>
      </c>
      <c r="K40">
        <v>18</v>
      </c>
      <c r="CD40" s="2" t="s">
        <v>314</v>
      </c>
      <c r="CE40" s="2">
        <v>4</v>
      </c>
    </row>
    <row r="41" spans="1:11" ht="15.75">
      <c r="A41" s="19">
        <v>2</v>
      </c>
      <c r="B41" s="20" t="s">
        <v>21</v>
      </c>
      <c r="C41" s="20"/>
      <c r="J41" t="s">
        <v>22</v>
      </c>
      <c r="K41">
        <v>33</v>
      </c>
    </row>
    <row r="42" spans="1:111" ht="15.75">
      <c r="A42" s="19">
        <v>5</v>
      </c>
      <c r="B42" s="20" t="s">
        <v>125</v>
      </c>
      <c r="C42" s="20"/>
      <c r="J42" t="s">
        <v>121</v>
      </c>
      <c r="K42">
        <v>54</v>
      </c>
      <c r="X42" t="s">
        <v>122</v>
      </c>
      <c r="Y42">
        <v>38</v>
      </c>
      <c r="CD42" s="31" t="s">
        <v>122</v>
      </c>
      <c r="CE42" s="31">
        <v>14</v>
      </c>
      <c r="CF42" s="31"/>
      <c r="CG42" s="31"/>
      <c r="CH42" s="31"/>
      <c r="CI42" s="31"/>
      <c r="CJ42" s="31" t="s">
        <v>122</v>
      </c>
      <c r="CK42" s="31">
        <v>35</v>
      </c>
      <c r="DF42" t="s">
        <v>121</v>
      </c>
      <c r="DG42">
        <v>35</v>
      </c>
    </row>
    <row r="43" spans="1:111" ht="15.75">
      <c r="A43" s="19">
        <v>3</v>
      </c>
      <c r="B43" s="20" t="s">
        <v>278</v>
      </c>
      <c r="C43" s="20"/>
      <c r="J43" t="s">
        <v>279</v>
      </c>
      <c r="K43">
        <v>122</v>
      </c>
      <c r="CR43" t="s">
        <v>279</v>
      </c>
      <c r="CS43">
        <v>50</v>
      </c>
      <c r="DD43" t="s">
        <v>279</v>
      </c>
      <c r="DE43">
        <v>22</v>
      </c>
      <c r="DF43" t="s">
        <v>279</v>
      </c>
      <c r="DG43">
        <v>137</v>
      </c>
    </row>
    <row r="44" spans="1:11" ht="15.75">
      <c r="A44" s="19">
        <v>3</v>
      </c>
      <c r="B44" s="20" t="s">
        <v>329</v>
      </c>
      <c r="C44" s="20"/>
      <c r="J44" t="s">
        <v>330</v>
      </c>
      <c r="K44">
        <v>22</v>
      </c>
    </row>
    <row r="45" spans="1:111" ht="15.75">
      <c r="A45" s="19">
        <v>1</v>
      </c>
      <c r="B45" s="20" t="s">
        <v>113</v>
      </c>
      <c r="C45" s="20"/>
      <c r="DF45" s="2" t="s">
        <v>114</v>
      </c>
      <c r="DG45" s="2">
        <v>9</v>
      </c>
    </row>
    <row r="46" spans="1:111" ht="15.75">
      <c r="A46" s="19">
        <v>3</v>
      </c>
      <c r="B46" s="20" t="s">
        <v>115</v>
      </c>
      <c r="C46" s="20"/>
      <c r="J46" t="s">
        <v>116</v>
      </c>
      <c r="K46">
        <v>125</v>
      </c>
      <c r="CR46" t="s">
        <v>116</v>
      </c>
      <c r="CS46">
        <v>33</v>
      </c>
      <c r="DF46" t="s">
        <v>117</v>
      </c>
      <c r="DG46">
        <v>60</v>
      </c>
    </row>
    <row r="47" spans="1:11" ht="15.75">
      <c r="A47" s="19">
        <v>2</v>
      </c>
      <c r="B47" s="20" t="s">
        <v>282</v>
      </c>
      <c r="C47" s="20"/>
      <c r="D47" s="3" t="s">
        <v>280</v>
      </c>
      <c r="E47" s="3">
        <v>1</v>
      </c>
      <c r="J47" s="2" t="s">
        <v>281</v>
      </c>
      <c r="K47" s="2">
        <v>4</v>
      </c>
    </row>
    <row r="48" spans="1:97" ht="15.75">
      <c r="A48" s="19">
        <v>3</v>
      </c>
      <c r="B48" s="20" t="s">
        <v>204</v>
      </c>
      <c r="C48" s="20"/>
      <c r="J48" t="s">
        <v>194</v>
      </c>
      <c r="K48">
        <v>42</v>
      </c>
      <c r="AJ48" t="s">
        <v>195</v>
      </c>
      <c r="AK48">
        <v>17</v>
      </c>
      <c r="CR48" t="s">
        <v>55</v>
      </c>
      <c r="CS48">
        <v>29</v>
      </c>
    </row>
    <row r="49" spans="1:111" ht="15.75">
      <c r="A49" s="19">
        <v>3</v>
      </c>
      <c r="B49" s="20" t="s">
        <v>109</v>
      </c>
      <c r="C49" s="20"/>
      <c r="DF49" s="2" t="s">
        <v>110</v>
      </c>
      <c r="DG49" s="2">
        <v>10</v>
      </c>
    </row>
    <row r="50" spans="1:105" ht="15.75">
      <c r="A50" s="19">
        <v>2</v>
      </c>
      <c r="B50" s="20" t="s">
        <v>234</v>
      </c>
      <c r="C50" s="20"/>
      <c r="CZ50" t="s">
        <v>235</v>
      </c>
      <c r="DA50">
        <v>129</v>
      </c>
    </row>
    <row r="51" spans="1:111" ht="15.75">
      <c r="A51" s="19">
        <v>1</v>
      </c>
      <c r="B51" s="20" t="s">
        <v>154</v>
      </c>
      <c r="C51" s="20"/>
      <c r="DF51" t="s">
        <v>155</v>
      </c>
      <c r="DG51">
        <v>11</v>
      </c>
    </row>
    <row r="52" spans="1:111" ht="15.75">
      <c r="A52" s="19">
        <v>2</v>
      </c>
      <c r="B52" s="20" t="s">
        <v>293</v>
      </c>
      <c r="C52" s="20"/>
      <c r="CN52" t="s">
        <v>294</v>
      </c>
      <c r="CO52">
        <v>31</v>
      </c>
      <c r="DB52" t="s">
        <v>294</v>
      </c>
      <c r="DC52">
        <v>17</v>
      </c>
      <c r="DF52" s="2" t="s">
        <v>295</v>
      </c>
      <c r="DG52" s="2">
        <v>7</v>
      </c>
    </row>
    <row r="53" spans="1:3" ht="15.75">
      <c r="A53" s="19">
        <v>2</v>
      </c>
      <c r="B53" s="20" t="s">
        <v>296</v>
      </c>
      <c r="C53" s="20"/>
    </row>
    <row r="54" spans="1:15" ht="15.75">
      <c r="A54" s="19">
        <v>3</v>
      </c>
      <c r="B54" s="20" t="s">
        <v>229</v>
      </c>
      <c r="C54" s="20"/>
      <c r="N54" t="s">
        <v>230</v>
      </c>
      <c r="O54">
        <v>16</v>
      </c>
    </row>
    <row r="55" spans="1:89" ht="15.75">
      <c r="A55" s="19">
        <v>3</v>
      </c>
      <c r="B55" s="20" t="s">
        <v>218</v>
      </c>
      <c r="C55" s="20"/>
      <c r="D55" s="2" t="s">
        <v>219</v>
      </c>
      <c r="E55" s="2">
        <v>4</v>
      </c>
      <c r="J55" t="s">
        <v>60</v>
      </c>
      <c r="K55">
        <v>126</v>
      </c>
      <c r="CJ55" s="3" t="s">
        <v>220</v>
      </c>
      <c r="CK55" s="3">
        <v>2</v>
      </c>
    </row>
    <row r="56" spans="1:111" ht="15.75">
      <c r="A56" s="19">
        <v>3</v>
      </c>
      <c r="B56" s="20" t="s">
        <v>227</v>
      </c>
      <c r="C56" s="20"/>
      <c r="J56" t="s">
        <v>224</v>
      </c>
      <c r="K56">
        <v>32</v>
      </c>
      <c r="CD56" s="3" t="s">
        <v>225</v>
      </c>
      <c r="CE56" s="3">
        <v>3</v>
      </c>
      <c r="CJ56" s="2" t="s">
        <v>226</v>
      </c>
      <c r="CK56" s="2">
        <v>6</v>
      </c>
      <c r="DF56" s="3" t="s">
        <v>224</v>
      </c>
      <c r="DG56" s="3">
        <v>3</v>
      </c>
    </row>
    <row r="57" spans="1:111" ht="15.75">
      <c r="A57" s="19">
        <v>3</v>
      </c>
      <c r="B57" s="20" t="s">
        <v>223</v>
      </c>
      <c r="C57" s="20"/>
      <c r="J57" t="s">
        <v>224</v>
      </c>
      <c r="K57">
        <v>96</v>
      </c>
      <c r="CD57" s="2" t="s">
        <v>225</v>
      </c>
      <c r="CE57" s="2">
        <v>10</v>
      </c>
      <c r="CJ57" t="s">
        <v>226</v>
      </c>
      <c r="CK57">
        <v>20</v>
      </c>
      <c r="DF57" s="2" t="s">
        <v>224</v>
      </c>
      <c r="DG57" s="2">
        <v>10</v>
      </c>
    </row>
    <row r="58" spans="1:111" ht="15.75">
      <c r="A58" s="19">
        <v>3</v>
      </c>
      <c r="B58" s="20" t="s">
        <v>246</v>
      </c>
      <c r="C58" s="20"/>
      <c r="J58" t="s">
        <v>242</v>
      </c>
      <c r="K58">
        <v>61</v>
      </c>
      <c r="DF58" t="s">
        <v>242</v>
      </c>
      <c r="DG58">
        <v>32</v>
      </c>
    </row>
    <row r="59" spans="1:111" ht="15.75">
      <c r="A59" s="19">
        <v>1</v>
      </c>
      <c r="B59" s="20" t="s">
        <v>266</v>
      </c>
      <c r="C59" s="20"/>
      <c r="DF59" t="s">
        <v>267</v>
      </c>
      <c r="DG59">
        <v>26</v>
      </c>
    </row>
    <row r="60" spans="1:111" ht="15.75">
      <c r="A60" s="19">
        <v>1</v>
      </c>
      <c r="B60" s="20" t="s">
        <v>303</v>
      </c>
      <c r="C60" s="20"/>
      <c r="DF60" t="s">
        <v>15</v>
      </c>
      <c r="DG60">
        <v>123</v>
      </c>
    </row>
    <row r="61" spans="1:111" ht="15.75">
      <c r="A61" s="19">
        <v>4</v>
      </c>
      <c r="B61" s="20" t="s">
        <v>228</v>
      </c>
      <c r="C61" s="20"/>
      <c r="D61" t="s">
        <v>134</v>
      </c>
      <c r="E61">
        <v>28</v>
      </c>
      <c r="J61" t="s">
        <v>134</v>
      </c>
      <c r="K61">
        <v>188</v>
      </c>
      <c r="CR61" t="s">
        <v>134</v>
      </c>
      <c r="CS61">
        <v>155</v>
      </c>
      <c r="DF61" t="s">
        <v>134</v>
      </c>
      <c r="DG61">
        <v>114</v>
      </c>
    </row>
    <row r="62" spans="1:109" ht="15.75">
      <c r="A62" s="19">
        <v>3</v>
      </c>
      <c r="B62" s="20" t="s">
        <v>247</v>
      </c>
      <c r="C62" s="20"/>
      <c r="F62" t="s">
        <v>248</v>
      </c>
      <c r="G62">
        <v>34</v>
      </c>
      <c r="L62" t="s">
        <v>14</v>
      </c>
      <c r="M62">
        <v>48</v>
      </c>
      <c r="CD62" t="s">
        <v>100</v>
      </c>
      <c r="CE62">
        <v>46</v>
      </c>
      <c r="DD62" t="s">
        <v>15</v>
      </c>
      <c r="DE62">
        <v>59</v>
      </c>
    </row>
    <row r="63" spans="1:97" ht="15.75">
      <c r="A63" s="19">
        <v>4</v>
      </c>
      <c r="B63" s="20" t="s">
        <v>318</v>
      </c>
      <c r="C63" s="20"/>
      <c r="D63" s="2" t="s">
        <v>319</v>
      </c>
      <c r="E63" s="2">
        <v>6</v>
      </c>
      <c r="J63" s="2" t="s">
        <v>320</v>
      </c>
      <c r="K63" s="2">
        <v>9</v>
      </c>
      <c r="L63" t="s">
        <v>321</v>
      </c>
      <c r="M63">
        <v>15</v>
      </c>
      <c r="V63" t="s">
        <v>322</v>
      </c>
      <c r="W63">
        <v>58</v>
      </c>
      <c r="AJ63" t="s">
        <v>322</v>
      </c>
      <c r="AK63">
        <v>38</v>
      </c>
      <c r="CD63" s="31" t="s">
        <v>322</v>
      </c>
      <c r="CE63" s="31">
        <v>12</v>
      </c>
      <c r="CJ63" s="3" t="s">
        <v>323</v>
      </c>
      <c r="CK63" s="3">
        <v>2</v>
      </c>
      <c r="CR63" t="s">
        <v>324</v>
      </c>
      <c r="CS63">
        <v>35</v>
      </c>
    </row>
    <row r="64" spans="1:111" ht="15.75">
      <c r="A64" s="19">
        <v>5</v>
      </c>
      <c r="B64" s="20" t="s">
        <v>98</v>
      </c>
      <c r="C64" s="20"/>
      <c r="F64" s="2" t="s">
        <v>99</v>
      </c>
      <c r="G64" s="2">
        <v>4</v>
      </c>
      <c r="H64" s="31" t="s">
        <v>14</v>
      </c>
      <c r="I64" s="31">
        <v>50</v>
      </c>
      <c r="J64" s="31" t="s">
        <v>100</v>
      </c>
      <c r="K64" s="31">
        <v>62</v>
      </c>
      <c r="P64" s="31" t="s">
        <v>72</v>
      </c>
      <c r="Q64" s="31">
        <v>92</v>
      </c>
      <c r="R64" s="31" t="s">
        <v>72</v>
      </c>
      <c r="S64" s="31">
        <v>38</v>
      </c>
      <c r="T64" s="31" t="s">
        <v>72</v>
      </c>
      <c r="U64" s="31">
        <v>115</v>
      </c>
      <c r="V64" s="31" t="s">
        <v>72</v>
      </c>
      <c r="W64" s="31">
        <v>75</v>
      </c>
      <c r="X64" s="31" t="s">
        <v>108</v>
      </c>
      <c r="Y64" s="31">
        <v>29</v>
      </c>
      <c r="Z64" s="2"/>
      <c r="AA64" s="2"/>
      <c r="AB64" t="s">
        <v>72</v>
      </c>
      <c r="AC64">
        <v>103</v>
      </c>
      <c r="AD64" s="31" t="s">
        <v>101</v>
      </c>
      <c r="AE64" s="31">
        <v>33</v>
      </c>
      <c r="AF64" s="31"/>
      <c r="AG64" s="31"/>
      <c r="AJ64" s="31" t="s">
        <v>72</v>
      </c>
      <c r="AK64" s="31">
        <v>55</v>
      </c>
      <c r="AL64" s="2" t="s">
        <v>108</v>
      </c>
      <c r="AM64" s="2">
        <v>29</v>
      </c>
      <c r="AN64" s="2" t="s">
        <v>102</v>
      </c>
      <c r="AO64" s="2">
        <v>29</v>
      </c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31" t="s">
        <v>102</v>
      </c>
      <c r="BC64" s="31">
        <v>39</v>
      </c>
      <c r="BL64" s="31" t="s">
        <v>102</v>
      </c>
      <c r="BM64" s="31">
        <v>39</v>
      </c>
      <c r="BN64" s="31" t="s">
        <v>102</v>
      </c>
      <c r="BO64" s="31">
        <v>39</v>
      </c>
      <c r="BP64" s="31"/>
      <c r="BQ64" s="31"/>
      <c r="BR64" s="31"/>
      <c r="BS64" s="31"/>
      <c r="BT64" s="31"/>
      <c r="BU64" s="31"/>
      <c r="BV64" s="31"/>
      <c r="BW64" s="31"/>
      <c r="CD64" s="31" t="s">
        <v>100</v>
      </c>
      <c r="CE64" s="31">
        <v>33</v>
      </c>
      <c r="CF64" s="31"/>
      <c r="CG64" s="31"/>
      <c r="CH64" s="31"/>
      <c r="CI64" s="31"/>
      <c r="CJ64" s="2" t="s">
        <v>103</v>
      </c>
      <c r="CK64" s="2">
        <v>10</v>
      </c>
      <c r="CL64" s="31" t="s">
        <v>108</v>
      </c>
      <c r="CM64" s="31">
        <v>29</v>
      </c>
      <c r="CN64" s="31"/>
      <c r="CO64" s="31"/>
      <c r="CP64" s="31"/>
      <c r="CQ64" s="31"/>
      <c r="CR64" s="31" t="s">
        <v>100</v>
      </c>
      <c r="CS64" s="31">
        <v>31</v>
      </c>
      <c r="CT64" s="2" t="s">
        <v>104</v>
      </c>
      <c r="CU64" s="2">
        <v>4</v>
      </c>
      <c r="CV64" s="2"/>
      <c r="CW64" s="2"/>
      <c r="CX64" s="31" t="s">
        <v>108</v>
      </c>
      <c r="CY64" s="31">
        <v>29</v>
      </c>
      <c r="CZ64" s="31"/>
      <c r="DA64" s="31"/>
      <c r="DB64" s="31" t="s">
        <v>99</v>
      </c>
      <c r="DC64" s="31">
        <v>95</v>
      </c>
      <c r="DD64" s="31" t="s">
        <v>100</v>
      </c>
      <c r="DE64" s="31">
        <v>30</v>
      </c>
      <c r="DF64" s="2" t="s">
        <v>104</v>
      </c>
      <c r="DG64" s="2">
        <v>9</v>
      </c>
    </row>
    <row r="65" spans="1:111" ht="15.75">
      <c r="A65" s="19">
        <v>5</v>
      </c>
      <c r="B65" s="20" t="s">
        <v>301</v>
      </c>
      <c r="C65" s="20"/>
      <c r="D65" s="2" t="s">
        <v>302</v>
      </c>
      <c r="E65" s="2">
        <v>5</v>
      </c>
      <c r="F65" s="2" t="s">
        <v>99</v>
      </c>
      <c r="G65" s="2">
        <v>6</v>
      </c>
      <c r="J65" t="s">
        <v>99</v>
      </c>
      <c r="K65">
        <v>91</v>
      </c>
      <c r="L65" t="s">
        <v>14</v>
      </c>
      <c r="M65">
        <v>33</v>
      </c>
      <c r="V65" t="s">
        <v>72</v>
      </c>
      <c r="W65">
        <v>74</v>
      </c>
      <c r="X65" t="s">
        <v>102</v>
      </c>
      <c r="Y65">
        <v>14</v>
      </c>
      <c r="AH65" t="s">
        <v>102</v>
      </c>
      <c r="AI65">
        <v>14</v>
      </c>
      <c r="AJ65" t="s">
        <v>72</v>
      </c>
      <c r="AK65">
        <v>28</v>
      </c>
      <c r="AN65" t="s">
        <v>102</v>
      </c>
      <c r="AO65">
        <v>14</v>
      </c>
      <c r="CB65" t="s">
        <v>100</v>
      </c>
      <c r="CC65">
        <v>53</v>
      </c>
      <c r="CD65" t="s">
        <v>101</v>
      </c>
      <c r="CE65">
        <v>19</v>
      </c>
      <c r="CJ65" t="s">
        <v>102</v>
      </c>
      <c r="CK65">
        <v>14</v>
      </c>
      <c r="CR65" t="s">
        <v>100</v>
      </c>
      <c r="CS65">
        <v>27</v>
      </c>
      <c r="CT65" t="s">
        <v>102</v>
      </c>
      <c r="CU65">
        <v>14</v>
      </c>
      <c r="DB65" t="s">
        <v>99</v>
      </c>
      <c r="DC65">
        <v>30</v>
      </c>
      <c r="DF65" s="2" t="s">
        <v>104</v>
      </c>
      <c r="DG65" s="2">
        <v>6</v>
      </c>
    </row>
    <row r="66" spans="1:5" ht="15.75">
      <c r="A66" s="19">
        <v>5</v>
      </c>
      <c r="B66" s="20" t="s">
        <v>301</v>
      </c>
      <c r="C66" s="20"/>
      <c r="D66" s="2" t="s">
        <v>104</v>
      </c>
      <c r="E66" s="2">
        <v>5</v>
      </c>
    </row>
    <row r="67" spans="1:89" ht="15.75">
      <c r="A67" s="19">
        <v>2</v>
      </c>
      <c r="B67" s="20" t="s">
        <v>379</v>
      </c>
      <c r="C67" s="20"/>
      <c r="D67" s="2"/>
      <c r="E67" s="2"/>
      <c r="J67" t="s">
        <v>380</v>
      </c>
      <c r="K67">
        <v>330</v>
      </c>
      <c r="CJ67" t="s">
        <v>380</v>
      </c>
      <c r="CK67">
        <v>356</v>
      </c>
    </row>
    <row r="68" spans="1:111" ht="15.75">
      <c r="A68" s="19">
        <v>1</v>
      </c>
      <c r="B68" s="20" t="s">
        <v>69</v>
      </c>
      <c r="C68" s="20"/>
      <c r="DF68" s="2" t="s">
        <v>70</v>
      </c>
      <c r="DG68" s="2">
        <v>10</v>
      </c>
    </row>
    <row r="69" spans="1:111" ht="15.75">
      <c r="A69" s="19">
        <v>2</v>
      </c>
      <c r="B69" s="20" t="s">
        <v>75</v>
      </c>
      <c r="C69" s="20"/>
      <c r="J69" s="3" t="s">
        <v>112</v>
      </c>
      <c r="K69" s="3">
        <v>3</v>
      </c>
      <c r="CD69" s="2" t="s">
        <v>76</v>
      </c>
      <c r="CE69" s="2">
        <v>8</v>
      </c>
      <c r="CF69" s="2"/>
      <c r="CG69" s="2"/>
      <c r="CH69" s="2"/>
      <c r="CI69" s="2"/>
      <c r="DF69" s="3" t="s">
        <v>76</v>
      </c>
      <c r="DG69" s="3">
        <v>2</v>
      </c>
    </row>
    <row r="70" spans="1:97" ht="15.75">
      <c r="A70" s="19">
        <v>3</v>
      </c>
      <c r="B70" s="20" t="s">
        <v>157</v>
      </c>
      <c r="C70" s="20"/>
      <c r="AB70" t="s">
        <v>168</v>
      </c>
      <c r="AC70">
        <v>289</v>
      </c>
      <c r="CR70" t="s">
        <v>168</v>
      </c>
      <c r="CS70">
        <v>70</v>
      </c>
    </row>
    <row r="71" spans="1:97" ht="15.75">
      <c r="A71" s="19">
        <v>3</v>
      </c>
      <c r="B71" s="20" t="s">
        <v>158</v>
      </c>
      <c r="C71" s="20"/>
      <c r="AB71" t="s">
        <v>169</v>
      </c>
      <c r="AC71">
        <v>143</v>
      </c>
      <c r="AH71" t="s">
        <v>170</v>
      </c>
      <c r="AI71">
        <v>119</v>
      </c>
      <c r="CR71" t="s">
        <v>169</v>
      </c>
      <c r="CS71">
        <v>37</v>
      </c>
    </row>
    <row r="72" spans="1:97" ht="15.75">
      <c r="A72" s="19">
        <v>3</v>
      </c>
      <c r="B72" s="20" t="s">
        <v>156</v>
      </c>
      <c r="C72" s="20"/>
      <c r="AB72" t="s">
        <v>167</v>
      </c>
      <c r="AC72">
        <v>337</v>
      </c>
      <c r="CR72" t="s">
        <v>167</v>
      </c>
      <c r="CS72">
        <v>82</v>
      </c>
    </row>
    <row r="73" spans="1:15" ht="15.75">
      <c r="A73" s="19">
        <v>2</v>
      </c>
      <c r="B73" s="20" t="s">
        <v>390</v>
      </c>
      <c r="C73" s="20"/>
      <c r="N73" t="s">
        <v>391</v>
      </c>
      <c r="O73">
        <v>23</v>
      </c>
    </row>
    <row r="74" spans="1:97" ht="15.75">
      <c r="A74" s="19">
        <v>2</v>
      </c>
      <c r="B74" s="20" t="s">
        <v>331</v>
      </c>
      <c r="C74" s="20"/>
      <c r="CR74" t="s">
        <v>332</v>
      </c>
      <c r="CS74">
        <v>38</v>
      </c>
    </row>
    <row r="75" spans="1:111" ht="15.75">
      <c r="A75" s="19">
        <v>3</v>
      </c>
      <c r="B75" s="20" t="s">
        <v>207</v>
      </c>
      <c r="C75" s="20"/>
      <c r="F75" s="2" t="s">
        <v>208</v>
      </c>
      <c r="G75" s="2">
        <v>7</v>
      </c>
      <c r="J75" t="s">
        <v>208</v>
      </c>
      <c r="K75">
        <v>183</v>
      </c>
      <c r="CJ75" t="s">
        <v>208</v>
      </c>
      <c r="CK75">
        <v>11</v>
      </c>
      <c r="CR75" t="s">
        <v>208</v>
      </c>
      <c r="CS75">
        <v>69</v>
      </c>
      <c r="DF75" t="s">
        <v>208</v>
      </c>
      <c r="DG75">
        <v>99</v>
      </c>
    </row>
    <row r="76" spans="1:83" ht="15.75">
      <c r="A76" s="19">
        <v>2</v>
      </c>
      <c r="B76" s="20" t="s">
        <v>209</v>
      </c>
      <c r="C76" s="20"/>
      <c r="J76" t="s">
        <v>208</v>
      </c>
      <c r="K76">
        <v>100</v>
      </c>
      <c r="CD76" t="s">
        <v>208</v>
      </c>
      <c r="CE76">
        <v>61</v>
      </c>
    </row>
    <row r="77" spans="1:99" ht="15.75">
      <c r="A77" s="19">
        <v>3</v>
      </c>
      <c r="B77" s="20" t="s">
        <v>335</v>
      </c>
      <c r="C77" s="20"/>
      <c r="J77" t="s">
        <v>334</v>
      </c>
      <c r="K77">
        <v>179</v>
      </c>
      <c r="CJ77" t="s">
        <v>334</v>
      </c>
      <c r="CK77">
        <v>16</v>
      </c>
      <c r="CT77" t="s">
        <v>334</v>
      </c>
      <c r="CU77">
        <v>156</v>
      </c>
    </row>
    <row r="78" spans="1:99" ht="15.75">
      <c r="A78" s="35">
        <v>2</v>
      </c>
      <c r="B78" s="20" t="s">
        <v>397</v>
      </c>
      <c r="C78" s="20"/>
      <c r="CT78" t="s">
        <v>398</v>
      </c>
      <c r="CU78">
        <v>154</v>
      </c>
    </row>
    <row r="79" spans="1:109" ht="15.75">
      <c r="A79" s="19">
        <v>3</v>
      </c>
      <c r="B79" s="20" t="s">
        <v>325</v>
      </c>
      <c r="C79" s="20"/>
      <c r="D79" s="3" t="s">
        <v>326</v>
      </c>
      <c r="E79" s="3">
        <v>1</v>
      </c>
      <c r="J79" t="s">
        <v>99</v>
      </c>
      <c r="K79">
        <v>25</v>
      </c>
      <c r="CD79" s="3" t="s">
        <v>327</v>
      </c>
      <c r="CE79" s="3">
        <v>1</v>
      </c>
      <c r="CJ79" s="3" t="s">
        <v>328</v>
      </c>
      <c r="CK79" s="3">
        <v>1</v>
      </c>
      <c r="DD79" s="2" t="s">
        <v>328</v>
      </c>
      <c r="DE79" s="2">
        <v>4</v>
      </c>
    </row>
    <row r="80" spans="1:15" ht="15.75">
      <c r="A80" s="19">
        <v>3</v>
      </c>
      <c r="B80" s="20" t="s">
        <v>28</v>
      </c>
      <c r="C80" s="20"/>
      <c r="N80" t="s">
        <v>29</v>
      </c>
      <c r="O80">
        <v>391</v>
      </c>
    </row>
    <row r="81" spans="1:83" ht="15.75">
      <c r="A81" s="19">
        <v>1</v>
      </c>
      <c r="B81" s="20" t="s">
        <v>333</v>
      </c>
      <c r="C81" s="20"/>
      <c r="CD81" t="s">
        <v>29</v>
      </c>
      <c r="CE81">
        <v>31</v>
      </c>
    </row>
    <row r="82" spans="1:97" ht="15.75">
      <c r="A82" s="19">
        <v>2</v>
      </c>
      <c r="B82" s="20" t="s">
        <v>185</v>
      </c>
      <c r="C82" s="20"/>
      <c r="CR82" s="2" t="s">
        <v>186</v>
      </c>
      <c r="CS82" s="2">
        <v>9</v>
      </c>
    </row>
    <row r="83" spans="1:111" ht="15.75">
      <c r="A83" s="19">
        <v>3</v>
      </c>
      <c r="B83" s="20" t="s">
        <v>368</v>
      </c>
      <c r="C83" s="20"/>
      <c r="J83" t="s">
        <v>36</v>
      </c>
      <c r="K83">
        <v>209</v>
      </c>
      <c r="CR83" t="s">
        <v>36</v>
      </c>
      <c r="CS83">
        <v>34</v>
      </c>
      <c r="DF83" t="s">
        <v>37</v>
      </c>
      <c r="DG83">
        <v>34</v>
      </c>
    </row>
    <row r="84" spans="1:111" ht="15.75">
      <c r="A84" s="19">
        <v>3</v>
      </c>
      <c r="B84" s="20" t="s">
        <v>369</v>
      </c>
      <c r="C84" s="20"/>
      <c r="J84" t="s">
        <v>36</v>
      </c>
      <c r="K84">
        <v>48</v>
      </c>
      <c r="CR84" t="s">
        <v>36</v>
      </c>
      <c r="CS84">
        <v>14</v>
      </c>
      <c r="DF84" t="s">
        <v>37</v>
      </c>
      <c r="DG84">
        <v>11</v>
      </c>
    </row>
    <row r="85" spans="1:111" ht="15.75">
      <c r="A85" s="19">
        <v>3</v>
      </c>
      <c r="B85" s="20" t="s">
        <v>370</v>
      </c>
      <c r="C85" s="20"/>
      <c r="J85" t="s">
        <v>36</v>
      </c>
      <c r="K85">
        <v>188</v>
      </c>
      <c r="CR85" t="s">
        <v>36</v>
      </c>
      <c r="CS85">
        <v>33</v>
      </c>
      <c r="DF85" t="s">
        <v>37</v>
      </c>
      <c r="DG85">
        <v>28</v>
      </c>
    </row>
    <row r="86" spans="1:111" ht="15.75">
      <c r="A86" s="19">
        <v>3</v>
      </c>
      <c r="B86" s="20" t="s">
        <v>371</v>
      </c>
      <c r="C86" s="20"/>
      <c r="J86" t="s">
        <v>36</v>
      </c>
      <c r="K86">
        <v>164</v>
      </c>
      <c r="AJ86" t="s">
        <v>36</v>
      </c>
      <c r="AK86">
        <v>80</v>
      </c>
      <c r="CD86" t="s">
        <v>37</v>
      </c>
      <c r="CE86">
        <v>21</v>
      </c>
      <c r="CJ86" s="28" t="s">
        <v>317</v>
      </c>
      <c r="CK86" s="28">
        <v>3</v>
      </c>
      <c r="DF86" t="s">
        <v>37</v>
      </c>
      <c r="DG86">
        <v>15</v>
      </c>
    </row>
    <row r="87" spans="1:111" ht="15.75">
      <c r="A87" s="19">
        <v>3</v>
      </c>
      <c r="B87" s="20" t="s">
        <v>372</v>
      </c>
      <c r="C87" s="20"/>
      <c r="J87" t="s">
        <v>36</v>
      </c>
      <c r="K87">
        <v>16</v>
      </c>
      <c r="AJ87" s="2" t="s">
        <v>36</v>
      </c>
      <c r="AK87" s="2">
        <v>8</v>
      </c>
      <c r="CD87" s="2" t="s">
        <v>37</v>
      </c>
      <c r="CE87" s="2">
        <v>7</v>
      </c>
      <c r="CJ87" s="28" t="s">
        <v>317</v>
      </c>
      <c r="CK87" s="28">
        <v>2</v>
      </c>
      <c r="DF87" s="2" t="s">
        <v>37</v>
      </c>
      <c r="DG87" s="2">
        <v>6</v>
      </c>
    </row>
    <row r="88" spans="1:111" ht="15.75">
      <c r="A88" s="19">
        <v>3</v>
      </c>
      <c r="B88" s="20" t="s">
        <v>373</v>
      </c>
      <c r="C88" s="20"/>
      <c r="J88" t="s">
        <v>36</v>
      </c>
      <c r="K88">
        <v>159</v>
      </c>
      <c r="AJ88" t="s">
        <v>36</v>
      </c>
      <c r="AK88">
        <v>77</v>
      </c>
      <c r="CD88" t="s">
        <v>37</v>
      </c>
      <c r="CE88">
        <v>21</v>
      </c>
      <c r="CJ88" s="28" t="s">
        <v>317</v>
      </c>
      <c r="CK88" s="28">
        <v>2</v>
      </c>
      <c r="DF88" t="s">
        <v>37</v>
      </c>
      <c r="DG88">
        <v>15</v>
      </c>
    </row>
    <row r="89" spans="1:111" ht="15.75">
      <c r="A89" s="19">
        <v>3</v>
      </c>
      <c r="B89" s="20" t="s">
        <v>367</v>
      </c>
      <c r="C89" s="20"/>
      <c r="D89" s="2" t="s">
        <v>317</v>
      </c>
      <c r="E89" s="2">
        <v>5</v>
      </c>
      <c r="J89" t="s">
        <v>36</v>
      </c>
      <c r="K89">
        <v>215</v>
      </c>
      <c r="CD89" t="s">
        <v>37</v>
      </c>
      <c r="CE89">
        <v>20</v>
      </c>
      <c r="CJ89" s="28"/>
      <c r="CK89" s="28"/>
      <c r="CR89" t="s">
        <v>36</v>
      </c>
      <c r="CS89">
        <v>65</v>
      </c>
      <c r="DF89" t="s">
        <v>37</v>
      </c>
      <c r="DG89">
        <v>16</v>
      </c>
    </row>
    <row r="90" spans="1:111" ht="15.75">
      <c r="A90" s="19">
        <v>3</v>
      </c>
      <c r="B90" s="20" t="s">
        <v>367</v>
      </c>
      <c r="C90" s="20"/>
      <c r="D90" s="3" t="s">
        <v>317</v>
      </c>
      <c r="E90" s="3">
        <v>3</v>
      </c>
      <c r="J90" t="s">
        <v>36</v>
      </c>
      <c r="K90">
        <v>50</v>
      </c>
      <c r="CD90" s="2" t="s">
        <v>37</v>
      </c>
      <c r="CE90" s="2">
        <v>8</v>
      </c>
      <c r="CJ90" s="28"/>
      <c r="CK90" s="28"/>
      <c r="CR90" t="s">
        <v>36</v>
      </c>
      <c r="CS90">
        <v>25</v>
      </c>
      <c r="DF90" s="2" t="s">
        <v>37</v>
      </c>
      <c r="DG90" s="2">
        <v>6</v>
      </c>
    </row>
    <row r="91" spans="1:111" ht="15.75">
      <c r="A91" s="19">
        <v>3</v>
      </c>
      <c r="B91" s="20" t="s">
        <v>367</v>
      </c>
      <c r="C91" s="20"/>
      <c r="D91" s="3" t="s">
        <v>317</v>
      </c>
      <c r="E91" s="3">
        <v>3</v>
      </c>
      <c r="J91" t="s">
        <v>36</v>
      </c>
      <c r="K91">
        <v>189</v>
      </c>
      <c r="CD91" t="s">
        <v>37</v>
      </c>
      <c r="CE91">
        <v>16</v>
      </c>
      <c r="CJ91" s="28"/>
      <c r="CK91" s="28"/>
      <c r="CR91" t="s">
        <v>36</v>
      </c>
      <c r="CS91">
        <v>60</v>
      </c>
      <c r="DF91" t="s">
        <v>37</v>
      </c>
      <c r="DG91">
        <v>13</v>
      </c>
    </row>
    <row r="92" spans="1:109" ht="15.75">
      <c r="A92" s="19">
        <v>4</v>
      </c>
      <c r="B92" s="20" t="s">
        <v>35</v>
      </c>
      <c r="C92" s="20"/>
      <c r="D92" s="3" t="s">
        <v>33</v>
      </c>
      <c r="E92" s="3">
        <v>2</v>
      </c>
      <c r="F92" s="3"/>
      <c r="G92" s="3"/>
      <c r="H92" s="3"/>
      <c r="I92" s="3"/>
      <c r="AJ92" s="2" t="s">
        <v>31</v>
      </c>
      <c r="AK92" s="2">
        <v>8</v>
      </c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CR92" t="s">
        <v>32</v>
      </c>
      <c r="CS92">
        <v>14</v>
      </c>
      <c r="DB92" s="2" t="s">
        <v>34</v>
      </c>
      <c r="DC92" s="2">
        <v>10</v>
      </c>
      <c r="DD92" s="2"/>
      <c r="DE92" s="2"/>
    </row>
    <row r="93" spans="1:107" ht="15.75">
      <c r="A93" s="19">
        <v>4</v>
      </c>
      <c r="B93" s="20" t="s">
        <v>30</v>
      </c>
      <c r="C93" s="20"/>
      <c r="D93" s="2" t="s">
        <v>33</v>
      </c>
      <c r="E93" s="2">
        <v>4</v>
      </c>
      <c r="F93" s="2"/>
      <c r="G93" s="2"/>
      <c r="H93" s="2"/>
      <c r="I93" s="2"/>
      <c r="AJ93" t="s">
        <v>31</v>
      </c>
      <c r="AK93">
        <v>22</v>
      </c>
      <c r="CR93" t="s">
        <v>32</v>
      </c>
      <c r="CS93">
        <v>32</v>
      </c>
      <c r="DB93" t="s">
        <v>34</v>
      </c>
      <c r="DC93">
        <v>20</v>
      </c>
    </row>
    <row r="94" spans="1:109" ht="15.75">
      <c r="A94" s="19">
        <v>3</v>
      </c>
      <c r="B94" s="20" t="s">
        <v>309</v>
      </c>
      <c r="C94" s="20"/>
      <c r="D94" s="3" t="s">
        <v>310</v>
      </c>
      <c r="E94" s="3">
        <v>2</v>
      </c>
      <c r="AJ94" t="s">
        <v>72</v>
      </c>
      <c r="AK94">
        <v>13</v>
      </c>
      <c r="CD94" s="2" t="s">
        <v>100</v>
      </c>
      <c r="CE94" s="2">
        <v>6</v>
      </c>
      <c r="DD94" t="s">
        <v>99</v>
      </c>
      <c r="DE94">
        <v>25</v>
      </c>
    </row>
    <row r="95" spans="1:89" ht="15.75">
      <c r="A95" s="19">
        <v>1</v>
      </c>
      <c r="B95" s="20" t="s">
        <v>86</v>
      </c>
      <c r="C95" s="20"/>
      <c r="CJ95" t="s">
        <v>87</v>
      </c>
      <c r="CK95">
        <v>68</v>
      </c>
    </row>
    <row r="96" spans="1:11" ht="15.75">
      <c r="A96" s="19">
        <v>3</v>
      </c>
      <c r="B96" s="20" t="s">
        <v>23</v>
      </c>
      <c r="C96" s="20"/>
      <c r="J96" t="s">
        <v>24</v>
      </c>
      <c r="K96">
        <v>57</v>
      </c>
    </row>
    <row r="97" spans="1:13" ht="15.75">
      <c r="A97" s="19">
        <v>1</v>
      </c>
      <c r="B97" s="20" t="s">
        <v>231</v>
      </c>
      <c r="C97" s="20"/>
      <c r="L97" s="2" t="s">
        <v>232</v>
      </c>
      <c r="M97" s="2">
        <v>4</v>
      </c>
    </row>
    <row r="98" spans="1:97" ht="15.75">
      <c r="A98" s="19">
        <v>1</v>
      </c>
      <c r="B98" s="20" t="s">
        <v>350</v>
      </c>
      <c r="C98" s="20"/>
      <c r="L98" s="2"/>
      <c r="M98" s="2"/>
      <c r="CR98" t="s">
        <v>351</v>
      </c>
      <c r="CS98">
        <v>63</v>
      </c>
    </row>
    <row r="99" spans="1:97" ht="15.75">
      <c r="A99" s="19">
        <v>3</v>
      </c>
      <c r="B99" s="20" t="s">
        <v>54</v>
      </c>
      <c r="C99" s="20"/>
      <c r="CD99" t="s">
        <v>55</v>
      </c>
      <c r="CE99">
        <v>119</v>
      </c>
      <c r="CR99" t="s">
        <v>55</v>
      </c>
      <c r="CS99">
        <v>73</v>
      </c>
    </row>
    <row r="100" spans="1:111" ht="15.75">
      <c r="A100" s="19">
        <v>1</v>
      </c>
      <c r="B100" s="20" t="s">
        <v>240</v>
      </c>
      <c r="C100" s="20"/>
      <c r="DF100" t="s">
        <v>241</v>
      </c>
      <c r="DG100">
        <v>43</v>
      </c>
    </row>
    <row r="101" spans="1:13" ht="15.75">
      <c r="A101" s="19">
        <v>3</v>
      </c>
      <c r="B101" s="20" t="s">
        <v>142</v>
      </c>
      <c r="C101" s="20"/>
      <c r="J101" t="s">
        <v>143</v>
      </c>
      <c r="K101">
        <v>23</v>
      </c>
      <c r="L101" s="3" t="s">
        <v>144</v>
      </c>
      <c r="M101" s="3">
        <v>2</v>
      </c>
    </row>
    <row r="102" spans="1:73" ht="15.75">
      <c r="A102" s="19">
        <v>2</v>
      </c>
      <c r="B102" s="20" t="s">
        <v>192</v>
      </c>
      <c r="C102" s="20"/>
      <c r="BB102" t="s">
        <v>193</v>
      </c>
      <c r="BC102">
        <v>26</v>
      </c>
      <c r="BD102" t="s">
        <v>193</v>
      </c>
      <c r="BE102">
        <v>26</v>
      </c>
      <c r="BP102" t="s">
        <v>193</v>
      </c>
      <c r="BQ102">
        <v>26</v>
      </c>
      <c r="BT102" t="s">
        <v>193</v>
      </c>
      <c r="BU102">
        <v>26</v>
      </c>
    </row>
    <row r="103" spans="1:111" ht="15.75">
      <c r="A103" s="19">
        <v>5</v>
      </c>
      <c r="B103" s="20" t="s">
        <v>205</v>
      </c>
      <c r="C103" s="20"/>
      <c r="D103" s="3" t="s">
        <v>201</v>
      </c>
      <c r="E103" s="3">
        <v>1</v>
      </c>
      <c r="F103" s="2" t="s">
        <v>201</v>
      </c>
      <c r="G103" s="2">
        <v>9</v>
      </c>
      <c r="J103" t="s">
        <v>202</v>
      </c>
      <c r="K103">
        <v>40</v>
      </c>
      <c r="L103" t="s">
        <v>201</v>
      </c>
      <c r="M103">
        <v>11</v>
      </c>
      <c r="X103" s="2" t="s">
        <v>108</v>
      </c>
      <c r="Y103" s="2">
        <v>5</v>
      </c>
      <c r="Z103" t="s">
        <v>202</v>
      </c>
      <c r="AA103">
        <v>61</v>
      </c>
      <c r="AF103" t="s">
        <v>201</v>
      </c>
      <c r="AG103">
        <v>16</v>
      </c>
      <c r="AH103" s="2" t="s">
        <v>203</v>
      </c>
      <c r="AI103" s="2">
        <v>6</v>
      </c>
      <c r="AJ103" t="s">
        <v>201</v>
      </c>
      <c r="AK103">
        <v>12</v>
      </c>
      <c r="AL103" s="2" t="s">
        <v>102</v>
      </c>
      <c r="AM103" s="2">
        <v>5</v>
      </c>
      <c r="AN103" s="2" t="s">
        <v>102</v>
      </c>
      <c r="AO103" s="2">
        <v>5</v>
      </c>
      <c r="AR103" s="2" t="s">
        <v>102</v>
      </c>
      <c r="AS103" s="2">
        <v>7</v>
      </c>
      <c r="AT103" s="2" t="s">
        <v>102</v>
      </c>
      <c r="AU103" s="2">
        <v>7</v>
      </c>
      <c r="AV103" s="2" t="s">
        <v>102</v>
      </c>
      <c r="AW103" s="2">
        <v>7</v>
      </c>
      <c r="BB103" t="s">
        <v>102</v>
      </c>
      <c r="BC103">
        <v>11</v>
      </c>
      <c r="BD103" t="s">
        <v>102</v>
      </c>
      <c r="BE103">
        <v>11</v>
      </c>
      <c r="BP103" t="s">
        <v>102</v>
      </c>
      <c r="BQ103">
        <v>11</v>
      </c>
      <c r="BV103" t="s">
        <v>202</v>
      </c>
      <c r="BW103">
        <v>46</v>
      </c>
      <c r="BZ103" t="s">
        <v>202</v>
      </c>
      <c r="CA103">
        <v>18</v>
      </c>
      <c r="CB103" t="s">
        <v>201</v>
      </c>
      <c r="CC103">
        <v>13</v>
      </c>
      <c r="CF103" t="s">
        <v>202</v>
      </c>
      <c r="CG103">
        <v>53</v>
      </c>
      <c r="CH103" t="s">
        <v>202</v>
      </c>
      <c r="CI103">
        <v>52</v>
      </c>
      <c r="CJ103" s="2" t="s">
        <v>202</v>
      </c>
      <c r="CK103" s="2">
        <v>5</v>
      </c>
      <c r="CR103" s="2" t="s">
        <v>201</v>
      </c>
      <c r="CS103" s="2">
        <v>10</v>
      </c>
      <c r="CT103" s="3" t="s">
        <v>202</v>
      </c>
      <c r="CU103" s="3">
        <v>2</v>
      </c>
      <c r="CV103" s="3"/>
      <c r="CW103" s="3"/>
      <c r="CX103" t="s">
        <v>202</v>
      </c>
      <c r="CY103">
        <v>60</v>
      </c>
      <c r="DB103" t="s">
        <v>202</v>
      </c>
      <c r="DC103">
        <v>16</v>
      </c>
      <c r="DF103" t="s">
        <v>202</v>
      </c>
      <c r="DG103">
        <v>22</v>
      </c>
    </row>
    <row r="104" spans="1:83" ht="15.75">
      <c r="A104" s="19">
        <v>5</v>
      </c>
      <c r="B104" s="20" t="s">
        <v>206</v>
      </c>
      <c r="C104" s="20"/>
      <c r="AB104" s="2" t="s">
        <v>203</v>
      </c>
      <c r="AC104" s="2">
        <v>10</v>
      </c>
      <c r="BB104" t="s">
        <v>203</v>
      </c>
      <c r="BC104">
        <v>26</v>
      </c>
      <c r="BD104" t="s">
        <v>203</v>
      </c>
      <c r="BE104">
        <v>26</v>
      </c>
      <c r="BP104" t="s">
        <v>203</v>
      </c>
      <c r="BQ104">
        <v>26</v>
      </c>
      <c r="CD104" t="s">
        <v>203</v>
      </c>
      <c r="CE104">
        <v>28</v>
      </c>
    </row>
    <row r="105" spans="1:53" ht="15.75">
      <c r="A105" s="19">
        <v>1</v>
      </c>
      <c r="B105" s="20" t="s">
        <v>40</v>
      </c>
      <c r="C105" s="20"/>
      <c r="D105" s="3" t="s">
        <v>42</v>
      </c>
      <c r="E105" s="3">
        <v>2</v>
      </c>
      <c r="F105" s="3"/>
      <c r="G105" s="3"/>
      <c r="H105" s="3"/>
      <c r="I105" s="3"/>
      <c r="AJ105" s="2" t="s">
        <v>41</v>
      </c>
      <c r="AK105" s="2">
        <v>8</v>
      </c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</row>
    <row r="106" spans="1:13" ht="15.75">
      <c r="A106" s="19">
        <v>2</v>
      </c>
      <c r="B106" s="20" t="s">
        <v>346</v>
      </c>
      <c r="C106" s="20"/>
      <c r="L106" s="2" t="s">
        <v>41</v>
      </c>
      <c r="M106" s="2">
        <v>4</v>
      </c>
    </row>
    <row r="107" spans="1:13" ht="15.75">
      <c r="A107" s="19">
        <v>1</v>
      </c>
      <c r="B107" s="20" t="s">
        <v>337</v>
      </c>
      <c r="C107" s="20"/>
      <c r="L107" s="3" t="s">
        <v>72</v>
      </c>
      <c r="M107" s="3">
        <v>1</v>
      </c>
    </row>
    <row r="108" spans="1:13" ht="15.75">
      <c r="A108" s="19">
        <v>1</v>
      </c>
      <c r="B108" s="20" t="s">
        <v>337</v>
      </c>
      <c r="C108" s="20"/>
      <c r="L108" s="3" t="s">
        <v>338</v>
      </c>
      <c r="M108" s="3">
        <v>1</v>
      </c>
    </row>
    <row r="109" spans="1:71" ht="15.75">
      <c r="A109" s="19">
        <v>2</v>
      </c>
      <c r="B109" s="20" t="s">
        <v>238</v>
      </c>
      <c r="C109" s="20"/>
      <c r="BB109" t="s">
        <v>239</v>
      </c>
      <c r="BC109">
        <v>19</v>
      </c>
      <c r="BD109" t="s">
        <v>239</v>
      </c>
      <c r="BE109">
        <v>19</v>
      </c>
      <c r="BR109" t="s">
        <v>239</v>
      </c>
      <c r="BS109">
        <v>19</v>
      </c>
    </row>
    <row r="110" spans="1:13" ht="15.75">
      <c r="A110" s="19">
        <v>2</v>
      </c>
      <c r="B110" s="20" t="s">
        <v>258</v>
      </c>
      <c r="C110" s="20"/>
      <c r="L110" t="s">
        <v>259</v>
      </c>
      <c r="M110">
        <v>37</v>
      </c>
    </row>
    <row r="111" spans="1:73" ht="15.75">
      <c r="A111" s="19">
        <v>1</v>
      </c>
      <c r="B111" s="20" t="s">
        <v>217</v>
      </c>
      <c r="C111" s="20"/>
      <c r="BB111" t="s">
        <v>29</v>
      </c>
      <c r="BC111">
        <v>11</v>
      </c>
      <c r="BD111" t="s">
        <v>29</v>
      </c>
      <c r="BE111">
        <v>11</v>
      </c>
      <c r="BP111" t="s">
        <v>29</v>
      </c>
      <c r="BQ111">
        <v>11</v>
      </c>
      <c r="BT111" t="s">
        <v>352</v>
      </c>
      <c r="BU111">
        <v>11</v>
      </c>
    </row>
    <row r="112" spans="1:13" ht="15.75">
      <c r="A112" s="19">
        <v>2</v>
      </c>
      <c r="B112" s="20" t="s">
        <v>374</v>
      </c>
      <c r="C112" s="20"/>
      <c r="L112" s="3" t="s">
        <v>375</v>
      </c>
      <c r="M112" s="3">
        <v>2</v>
      </c>
    </row>
    <row r="113" spans="1:89" ht="15.75">
      <c r="A113" s="19">
        <v>2</v>
      </c>
      <c r="B113" s="20" t="s">
        <v>376</v>
      </c>
      <c r="C113" s="20"/>
      <c r="L113" s="2" t="s">
        <v>375</v>
      </c>
      <c r="M113" s="2">
        <v>10</v>
      </c>
      <c r="CJ113" s="2" t="s">
        <v>375</v>
      </c>
      <c r="CK113" s="2">
        <v>5</v>
      </c>
    </row>
    <row r="114" spans="1:107" ht="15.75">
      <c r="A114" s="19">
        <v>3</v>
      </c>
      <c r="B114" s="20" t="s">
        <v>257</v>
      </c>
      <c r="C114" s="20"/>
      <c r="D114" s="3" t="s">
        <v>254</v>
      </c>
      <c r="E114" s="3">
        <v>2</v>
      </c>
      <c r="J114" t="s">
        <v>255</v>
      </c>
      <c r="K114">
        <v>113</v>
      </c>
      <c r="CJ114" s="2" t="s">
        <v>255</v>
      </c>
      <c r="CK114" s="2">
        <v>8</v>
      </c>
      <c r="CR114" s="2" t="s">
        <v>256</v>
      </c>
      <c r="CS114" s="2">
        <v>8</v>
      </c>
      <c r="DB114" t="s">
        <v>255</v>
      </c>
      <c r="DC114">
        <v>89</v>
      </c>
    </row>
    <row r="115" spans="1:107" ht="15.75">
      <c r="A115" s="19">
        <v>3</v>
      </c>
      <c r="B115" s="20" t="s">
        <v>253</v>
      </c>
      <c r="C115" s="20"/>
      <c r="D115" s="2" t="s">
        <v>254</v>
      </c>
      <c r="E115" s="2">
        <v>5</v>
      </c>
      <c r="J115" t="s">
        <v>255</v>
      </c>
      <c r="K115">
        <v>339</v>
      </c>
      <c r="CJ115" t="s">
        <v>255</v>
      </c>
      <c r="CK115">
        <v>26</v>
      </c>
      <c r="CR115" t="s">
        <v>256</v>
      </c>
      <c r="CS115">
        <v>46</v>
      </c>
      <c r="DB115" t="s">
        <v>255</v>
      </c>
      <c r="DC115">
        <v>241</v>
      </c>
    </row>
    <row r="116" spans="1:37" ht="15.75">
      <c r="A116" s="19">
        <v>2</v>
      </c>
      <c r="B116" s="20" t="s">
        <v>119</v>
      </c>
      <c r="C116" s="20"/>
      <c r="AJ116" t="s">
        <v>120</v>
      </c>
      <c r="AK116">
        <v>18</v>
      </c>
    </row>
    <row r="117" spans="1:97" ht="15.75">
      <c r="A117" s="19">
        <v>2</v>
      </c>
      <c r="B117" s="20" t="s">
        <v>127</v>
      </c>
      <c r="C117" s="20"/>
      <c r="CR117" s="3" t="s">
        <v>128</v>
      </c>
      <c r="CS117" s="3">
        <v>2</v>
      </c>
    </row>
    <row r="118" spans="1:97" ht="15.75">
      <c r="A118" s="19">
        <v>2</v>
      </c>
      <c r="B118" s="20" t="s">
        <v>18</v>
      </c>
      <c r="C118" s="20"/>
      <c r="J118" t="s">
        <v>20</v>
      </c>
      <c r="K118">
        <v>11</v>
      </c>
      <c r="CR118" t="s">
        <v>19</v>
      </c>
      <c r="CS118">
        <v>17</v>
      </c>
    </row>
    <row r="119" spans="1:37" ht="15.75">
      <c r="A119" s="19">
        <v>2</v>
      </c>
      <c r="B119" s="20" t="s">
        <v>77</v>
      </c>
      <c r="C119" s="20"/>
      <c r="D119" s="2" t="s">
        <v>78</v>
      </c>
      <c r="E119" s="2">
        <v>10</v>
      </c>
      <c r="F119" s="2"/>
      <c r="G119" s="2"/>
      <c r="H119" s="2"/>
      <c r="I119" s="2"/>
      <c r="L119" t="s">
        <v>14</v>
      </c>
      <c r="M119">
        <v>18</v>
      </c>
      <c r="AJ119" t="s">
        <v>14</v>
      </c>
      <c r="AK119">
        <v>15</v>
      </c>
    </row>
    <row r="120" spans="1:37" ht="15.75">
      <c r="A120" s="19">
        <v>3</v>
      </c>
      <c r="B120" s="20" t="s">
        <v>304</v>
      </c>
      <c r="C120" s="20"/>
      <c r="D120" s="2" t="s">
        <v>164</v>
      </c>
      <c r="E120" s="2">
        <v>7</v>
      </c>
      <c r="AJ120" s="2" t="s">
        <v>162</v>
      </c>
      <c r="AK120" s="2">
        <v>7</v>
      </c>
    </row>
    <row r="121" spans="1:13" ht="15.75">
      <c r="A121" s="19">
        <v>2</v>
      </c>
      <c r="B121" s="20" t="s">
        <v>189</v>
      </c>
      <c r="C121" s="20"/>
      <c r="J121" t="s">
        <v>190</v>
      </c>
      <c r="K121">
        <v>11</v>
      </c>
      <c r="L121" s="2" t="s">
        <v>191</v>
      </c>
      <c r="M121" s="2">
        <v>6</v>
      </c>
    </row>
    <row r="122" spans="1:99" ht="15.75">
      <c r="A122" s="19">
        <v>3</v>
      </c>
      <c r="B122" s="20" t="s">
        <v>381</v>
      </c>
      <c r="C122" s="20"/>
      <c r="L122" s="2"/>
      <c r="M122" s="2"/>
      <c r="CR122" t="s">
        <v>382</v>
      </c>
      <c r="CS122">
        <v>32</v>
      </c>
      <c r="CT122" t="s">
        <v>60</v>
      </c>
      <c r="CU122">
        <v>21</v>
      </c>
    </row>
    <row r="123" spans="1:97" ht="15.75">
      <c r="A123" s="19">
        <v>3</v>
      </c>
      <c r="B123" s="20" t="s">
        <v>383</v>
      </c>
      <c r="C123" s="20"/>
      <c r="L123" s="2"/>
      <c r="M123" s="2"/>
      <c r="CB123" t="s">
        <v>382</v>
      </c>
      <c r="CC123">
        <v>36</v>
      </c>
      <c r="CJ123" t="s">
        <v>384</v>
      </c>
      <c r="CK123">
        <v>40</v>
      </c>
      <c r="CR123" t="s">
        <v>382</v>
      </c>
      <c r="CS123">
        <v>22</v>
      </c>
    </row>
    <row r="124" spans="1:97" ht="15.75">
      <c r="A124" s="19">
        <v>3</v>
      </c>
      <c r="B124" s="20" t="s">
        <v>276</v>
      </c>
      <c r="C124" s="20"/>
      <c r="D124" t="s">
        <v>15</v>
      </c>
      <c r="E124">
        <v>12</v>
      </c>
      <c r="AJ124" t="s">
        <v>14</v>
      </c>
      <c r="AK124">
        <v>20</v>
      </c>
      <c r="CR124" t="s">
        <v>15</v>
      </c>
      <c r="CS124">
        <v>49</v>
      </c>
    </row>
    <row r="125" spans="1:75" ht="15.75">
      <c r="A125" s="19">
        <v>2</v>
      </c>
      <c r="B125" s="20" t="s">
        <v>176</v>
      </c>
      <c r="C125" s="20"/>
      <c r="AR125" s="2" t="s">
        <v>177</v>
      </c>
      <c r="AS125" s="2">
        <v>8</v>
      </c>
      <c r="AT125" s="2" t="s">
        <v>177</v>
      </c>
      <c r="AU125" s="2">
        <v>8</v>
      </c>
      <c r="AV125" s="2" t="s">
        <v>177</v>
      </c>
      <c r="AW125" s="2">
        <v>8</v>
      </c>
      <c r="AX125" s="2" t="s">
        <v>177</v>
      </c>
      <c r="AY125" s="2">
        <v>8</v>
      </c>
      <c r="AZ125" s="2" t="s">
        <v>177</v>
      </c>
      <c r="BA125" s="2">
        <v>8</v>
      </c>
      <c r="BB125" s="2" t="s">
        <v>177</v>
      </c>
      <c r="BC125" s="2">
        <v>9</v>
      </c>
      <c r="BD125" s="2" t="s">
        <v>177</v>
      </c>
      <c r="BE125" s="2">
        <v>9</v>
      </c>
      <c r="BF125" s="2"/>
      <c r="BG125" s="2"/>
      <c r="BH125" s="2"/>
      <c r="BI125" s="2"/>
      <c r="BP125" s="2" t="s">
        <v>177</v>
      </c>
      <c r="BQ125" s="2">
        <v>9</v>
      </c>
      <c r="BR125" s="2"/>
      <c r="BS125" s="2"/>
      <c r="BT125" s="2"/>
      <c r="BU125" s="2"/>
      <c r="BV125" s="2"/>
      <c r="BW125" s="2"/>
    </row>
    <row r="126" spans="1:109" ht="15.75">
      <c r="A126" s="19">
        <v>4</v>
      </c>
      <c r="B126" s="20" t="s">
        <v>340</v>
      </c>
      <c r="C126" s="20"/>
      <c r="L126" t="s">
        <v>164</v>
      </c>
      <c r="M126">
        <v>27</v>
      </c>
      <c r="AJ126" t="s">
        <v>162</v>
      </c>
      <c r="AK126">
        <v>34</v>
      </c>
      <c r="CJ126" t="s">
        <v>24</v>
      </c>
      <c r="CK126">
        <v>15</v>
      </c>
      <c r="DD126" t="s">
        <v>166</v>
      </c>
      <c r="DE126">
        <v>37</v>
      </c>
    </row>
    <row r="127" spans="1:107" ht="15.75">
      <c r="A127" s="19">
        <v>3</v>
      </c>
      <c r="B127" s="20" t="s">
        <v>13</v>
      </c>
      <c r="C127" s="20"/>
      <c r="D127" s="2" t="s">
        <v>16</v>
      </c>
      <c r="E127" s="2">
        <v>6</v>
      </c>
      <c r="F127" s="2"/>
      <c r="G127" s="2"/>
      <c r="H127" s="2"/>
      <c r="I127" s="2"/>
      <c r="L127" t="s">
        <v>14</v>
      </c>
      <c r="M127">
        <v>30</v>
      </c>
      <c r="AJ127" t="s">
        <v>14</v>
      </c>
      <c r="AK127">
        <v>37</v>
      </c>
      <c r="CR127" t="s">
        <v>15</v>
      </c>
      <c r="CS127">
        <v>37</v>
      </c>
      <c r="DB127" t="s">
        <v>17</v>
      </c>
      <c r="DC127">
        <v>15</v>
      </c>
    </row>
    <row r="128" spans="1:9" ht="15.75">
      <c r="A128" s="19">
        <v>3</v>
      </c>
      <c r="B128" s="20" t="s">
        <v>59</v>
      </c>
      <c r="C128" s="20"/>
      <c r="D128" s="2" t="s">
        <v>60</v>
      </c>
      <c r="E128" s="2">
        <v>6</v>
      </c>
      <c r="F128" s="2"/>
      <c r="G128" s="2"/>
      <c r="H128" s="2"/>
      <c r="I128" s="2"/>
    </row>
    <row r="129" spans="1:9" ht="15.75">
      <c r="A129" s="19">
        <v>3</v>
      </c>
      <c r="B129" s="20" t="s">
        <v>59</v>
      </c>
      <c r="C129" s="20"/>
      <c r="D129" s="2" t="s">
        <v>58</v>
      </c>
      <c r="E129" s="2">
        <v>4</v>
      </c>
      <c r="F129" s="2"/>
      <c r="G129" s="2"/>
      <c r="H129" s="2"/>
      <c r="I129" s="2"/>
    </row>
    <row r="130" spans="1:13" ht="15.75">
      <c r="A130" s="26">
        <v>1</v>
      </c>
      <c r="B130" s="27" t="s">
        <v>137</v>
      </c>
      <c r="C130" s="27"/>
      <c r="L130" s="2" t="s">
        <v>138</v>
      </c>
      <c r="M130" s="2">
        <v>8</v>
      </c>
    </row>
    <row r="131" spans="1:13" ht="15.75">
      <c r="A131" s="19">
        <v>2</v>
      </c>
      <c r="B131" s="20" t="s">
        <v>139</v>
      </c>
      <c r="C131" s="20"/>
      <c r="L131" t="s">
        <v>140</v>
      </c>
      <c r="M131">
        <v>30</v>
      </c>
    </row>
    <row r="132" spans="1:13" ht="15.75">
      <c r="A132" s="19">
        <v>2</v>
      </c>
      <c r="B132" s="20" t="s">
        <v>139</v>
      </c>
      <c r="C132" s="20"/>
      <c r="L132" s="2" t="s">
        <v>141</v>
      </c>
      <c r="M132" s="2">
        <v>5</v>
      </c>
    </row>
    <row r="133" spans="1:109" ht="15.75">
      <c r="A133" s="19">
        <v>2</v>
      </c>
      <c r="B133" s="20" t="s">
        <v>283</v>
      </c>
      <c r="C133" s="20"/>
      <c r="L133" s="3" t="s">
        <v>284</v>
      </c>
      <c r="M133" s="3">
        <v>2</v>
      </c>
      <c r="DD133" s="3" t="s">
        <v>285</v>
      </c>
      <c r="DE133" s="3">
        <v>1</v>
      </c>
    </row>
    <row r="134" spans="1:35" ht="15.75">
      <c r="A134" s="19">
        <v>2</v>
      </c>
      <c r="B134" s="20" t="s">
        <v>151</v>
      </c>
      <c r="C134" s="20"/>
      <c r="L134" s="2" t="s">
        <v>152</v>
      </c>
      <c r="M134" s="2">
        <v>5</v>
      </c>
      <c r="AH134" t="s">
        <v>153</v>
      </c>
      <c r="AI134">
        <v>26</v>
      </c>
    </row>
    <row r="135" spans="1:109" ht="15.75">
      <c r="A135" s="19">
        <v>2</v>
      </c>
      <c r="B135" s="20" t="s">
        <v>305</v>
      </c>
      <c r="C135" s="20"/>
      <c r="L135" s="3" t="s">
        <v>284</v>
      </c>
      <c r="M135" s="3">
        <v>3</v>
      </c>
      <c r="DD135" s="3" t="s">
        <v>306</v>
      </c>
      <c r="DE135" s="3">
        <v>1</v>
      </c>
    </row>
    <row r="136" spans="1:111" ht="15.75">
      <c r="A136" s="19">
        <v>2</v>
      </c>
      <c r="B136" s="20" t="s">
        <v>221</v>
      </c>
      <c r="C136" s="20"/>
      <c r="D136" s="3" t="s">
        <v>222</v>
      </c>
      <c r="E136" s="3">
        <v>1</v>
      </c>
      <c r="DF136" t="s">
        <v>222</v>
      </c>
      <c r="DG136">
        <v>15</v>
      </c>
    </row>
    <row r="137" spans="1:89" ht="15.75">
      <c r="A137" s="19">
        <v>2</v>
      </c>
      <c r="B137" s="20" t="s">
        <v>377</v>
      </c>
      <c r="C137" s="20"/>
      <c r="D137" s="3"/>
      <c r="E137" s="3"/>
      <c r="CJ137" s="3" t="s">
        <v>375</v>
      </c>
      <c r="CK137" s="3">
        <v>3</v>
      </c>
    </row>
    <row r="138" spans="1:89" ht="15.75">
      <c r="A138" s="19">
        <v>2</v>
      </c>
      <c r="B138" s="20" t="s">
        <v>378</v>
      </c>
      <c r="C138" s="20"/>
      <c r="D138" s="3"/>
      <c r="E138" s="3"/>
      <c r="CJ138" s="2" t="s">
        <v>375</v>
      </c>
      <c r="CK138" s="2">
        <v>7</v>
      </c>
    </row>
    <row r="139" spans="1:111" ht="15.75">
      <c r="A139" s="19">
        <v>3</v>
      </c>
      <c r="B139" s="20" t="s">
        <v>161</v>
      </c>
      <c r="C139" s="20"/>
      <c r="D139" s="3" t="s">
        <v>162</v>
      </c>
      <c r="E139" s="3">
        <v>3</v>
      </c>
      <c r="F139" s="2" t="s">
        <v>163</v>
      </c>
      <c r="G139" s="2">
        <v>5</v>
      </c>
      <c r="J139" t="s">
        <v>24</v>
      </c>
      <c r="K139">
        <v>42</v>
      </c>
      <c r="L139" t="s">
        <v>164</v>
      </c>
      <c r="M139">
        <v>19</v>
      </c>
      <c r="R139" t="s">
        <v>162</v>
      </c>
      <c r="S139">
        <v>52</v>
      </c>
      <c r="V139" t="s">
        <v>162</v>
      </c>
      <c r="W139">
        <v>67</v>
      </c>
      <c r="AD139" t="s">
        <v>165</v>
      </c>
      <c r="AE139">
        <v>54</v>
      </c>
      <c r="AF139" t="s">
        <v>162</v>
      </c>
      <c r="AG139">
        <v>49</v>
      </c>
      <c r="CB139" t="s">
        <v>163</v>
      </c>
      <c r="CC139">
        <v>65</v>
      </c>
      <c r="CD139" t="s">
        <v>162</v>
      </c>
      <c r="CE139">
        <v>86</v>
      </c>
      <c r="CJ139" s="3" t="s">
        <v>163</v>
      </c>
      <c r="CK139" s="3">
        <v>2</v>
      </c>
      <c r="CR139" t="s">
        <v>166</v>
      </c>
      <c r="CS139">
        <v>71</v>
      </c>
      <c r="DB139" t="s">
        <v>24</v>
      </c>
      <c r="DC139">
        <v>21</v>
      </c>
      <c r="DF139" t="s">
        <v>166</v>
      </c>
      <c r="DG139">
        <v>100</v>
      </c>
    </row>
    <row r="140" spans="1:37" ht="15.75">
      <c r="A140" s="19">
        <v>2</v>
      </c>
      <c r="B140" s="20" t="s">
        <v>111</v>
      </c>
      <c r="C140" s="20"/>
      <c r="L140" s="2" t="s">
        <v>41</v>
      </c>
      <c r="M140" s="2">
        <v>5</v>
      </c>
      <c r="AJ140" t="s">
        <v>42</v>
      </c>
      <c r="AK140">
        <v>20</v>
      </c>
    </row>
    <row r="141" spans="1:103" ht="15.75">
      <c r="A141" s="19">
        <v>2</v>
      </c>
      <c r="B141" s="20" t="s">
        <v>249</v>
      </c>
      <c r="C141" s="20"/>
      <c r="X141" t="s">
        <v>250</v>
      </c>
      <c r="Y141">
        <v>102</v>
      </c>
      <c r="AN141" t="s">
        <v>251</v>
      </c>
      <c r="AO141">
        <v>102</v>
      </c>
      <c r="CB141" t="s">
        <v>252</v>
      </c>
      <c r="CC141">
        <v>124</v>
      </c>
      <c r="CJ141" t="s">
        <v>250</v>
      </c>
      <c r="CK141">
        <v>102</v>
      </c>
      <c r="CP141" t="s">
        <v>250</v>
      </c>
      <c r="CQ141">
        <v>102</v>
      </c>
      <c r="CX141" t="s">
        <v>252</v>
      </c>
      <c r="CY141">
        <v>200</v>
      </c>
    </row>
    <row r="142" spans="1:13" ht="15.75">
      <c r="A142" s="19">
        <v>2</v>
      </c>
      <c r="B142" s="20" t="s">
        <v>347</v>
      </c>
      <c r="C142" s="20"/>
      <c r="L142" s="2" t="s">
        <v>348</v>
      </c>
      <c r="M142" s="2">
        <v>6</v>
      </c>
    </row>
    <row r="143" spans="1:97" ht="15.75">
      <c r="A143" s="19">
        <v>4</v>
      </c>
      <c r="B143" s="20" t="s">
        <v>385</v>
      </c>
      <c r="C143" s="20"/>
      <c r="D143" s="32" t="s">
        <v>386</v>
      </c>
      <c r="E143" s="32">
        <v>7</v>
      </c>
      <c r="J143" t="s">
        <v>387</v>
      </c>
      <c r="K143">
        <v>35</v>
      </c>
      <c r="L143" s="2"/>
      <c r="M143" s="2"/>
      <c r="CR143" t="s">
        <v>386</v>
      </c>
      <c r="CS143">
        <v>26</v>
      </c>
    </row>
    <row r="144" spans="1:99" ht="15.75">
      <c r="A144" s="19">
        <v>4</v>
      </c>
      <c r="B144" s="20" t="s">
        <v>388</v>
      </c>
      <c r="C144" s="20"/>
      <c r="D144" t="s">
        <v>389</v>
      </c>
      <c r="E144">
        <v>8</v>
      </c>
      <c r="J144" t="s">
        <v>387</v>
      </c>
      <c r="K144">
        <v>47</v>
      </c>
      <c r="L144" s="2"/>
      <c r="M144" s="2"/>
      <c r="CB144" t="s">
        <v>387</v>
      </c>
      <c r="CC144">
        <v>43</v>
      </c>
      <c r="CR144" t="s">
        <v>386</v>
      </c>
      <c r="CS144">
        <v>30</v>
      </c>
      <c r="CT144" t="s">
        <v>389</v>
      </c>
      <c r="CU144">
        <v>29</v>
      </c>
    </row>
    <row r="145" spans="1:13" ht="15.75">
      <c r="A145" s="19">
        <v>2</v>
      </c>
      <c r="B145" s="20" t="s">
        <v>244</v>
      </c>
      <c r="C145" s="20"/>
      <c r="L145" s="3" t="s">
        <v>245</v>
      </c>
      <c r="M145" s="3">
        <v>3</v>
      </c>
    </row>
    <row r="146" spans="1:13" ht="15.75">
      <c r="A146" s="19">
        <v>2</v>
      </c>
      <c r="B146" s="20" t="s">
        <v>344</v>
      </c>
      <c r="C146" s="20"/>
      <c r="L146" s="2" t="s">
        <v>345</v>
      </c>
      <c r="M146" s="2">
        <v>4</v>
      </c>
    </row>
    <row r="147" spans="1:97" ht="15.75">
      <c r="A147" s="19">
        <v>2</v>
      </c>
      <c r="B147" s="20" t="s">
        <v>341</v>
      </c>
      <c r="C147" s="20"/>
      <c r="L147" t="s">
        <v>342</v>
      </c>
      <c r="M147">
        <v>19</v>
      </c>
      <c r="CR147" s="2" t="s">
        <v>343</v>
      </c>
      <c r="CS147" s="2">
        <v>5</v>
      </c>
    </row>
    <row r="148" spans="1:89" ht="15.75">
      <c r="A148" s="19">
        <v>2</v>
      </c>
      <c r="B148" s="20" t="s">
        <v>179</v>
      </c>
      <c r="C148" s="20"/>
      <c r="L148" s="2" t="s">
        <v>180</v>
      </c>
      <c r="M148" s="2">
        <v>9</v>
      </c>
      <c r="CJ148" t="s">
        <v>181</v>
      </c>
      <c r="CK148">
        <v>27</v>
      </c>
    </row>
    <row r="149" spans="1:107" ht="15.75">
      <c r="A149" s="19">
        <v>2</v>
      </c>
      <c r="B149" s="20" t="s">
        <v>182</v>
      </c>
      <c r="C149" s="20"/>
      <c r="AH149" t="s">
        <v>183</v>
      </c>
      <c r="AI149">
        <v>18</v>
      </c>
      <c r="CJ149" t="s">
        <v>184</v>
      </c>
      <c r="CK149">
        <v>25</v>
      </c>
      <c r="DB149" s="2" t="s">
        <v>184</v>
      </c>
      <c r="DC149" s="2">
        <v>9</v>
      </c>
    </row>
    <row r="150" spans="1:89" ht="15.75">
      <c r="A150" s="19">
        <v>2</v>
      </c>
      <c r="B150" s="20" t="s">
        <v>145</v>
      </c>
      <c r="C150" s="20"/>
      <c r="CJ150" s="2" t="s">
        <v>146</v>
      </c>
      <c r="CK150" s="2">
        <v>6</v>
      </c>
    </row>
    <row r="151" spans="1:97" ht="15.75">
      <c r="A151" s="19">
        <v>3</v>
      </c>
      <c r="B151" s="20" t="s">
        <v>392</v>
      </c>
      <c r="C151" s="20"/>
      <c r="AB151" t="s">
        <v>393</v>
      </c>
      <c r="AC151">
        <v>26</v>
      </c>
      <c r="AH151" t="s">
        <v>394</v>
      </c>
      <c r="AI151">
        <v>84</v>
      </c>
      <c r="CR151" s="33" t="s">
        <v>395</v>
      </c>
      <c r="CS151" s="33">
        <v>9</v>
      </c>
    </row>
    <row r="152" spans="1:97" ht="15.75">
      <c r="A152" s="19">
        <v>3</v>
      </c>
      <c r="B152" s="20" t="s">
        <v>392</v>
      </c>
      <c r="C152" s="20"/>
      <c r="AH152" t="s">
        <v>395</v>
      </c>
      <c r="AI152">
        <v>16</v>
      </c>
      <c r="CR152" t="s">
        <v>393</v>
      </c>
      <c r="CS152">
        <v>104</v>
      </c>
    </row>
    <row r="153" spans="1:13" ht="15.75">
      <c r="A153" s="19">
        <v>2</v>
      </c>
      <c r="B153" s="20" t="s">
        <v>396</v>
      </c>
      <c r="C153" s="20"/>
      <c r="L153" s="34" t="s">
        <v>14</v>
      </c>
      <c r="M153" s="34">
        <v>5</v>
      </c>
    </row>
    <row r="154" spans="1:3" ht="15.75">
      <c r="A154" s="19"/>
      <c r="B154" s="20"/>
      <c r="C154" s="20"/>
    </row>
    <row r="155" spans="1:3" ht="15.75">
      <c r="A155" s="19"/>
      <c r="B155" s="20"/>
      <c r="C155" s="20"/>
    </row>
    <row r="156" spans="1:3" ht="15.75">
      <c r="A156" s="19"/>
      <c r="B156" s="20"/>
      <c r="C156" s="20"/>
    </row>
    <row r="157" spans="1:3" ht="15.75">
      <c r="A157" s="19"/>
      <c r="B157" s="20"/>
      <c r="C157" s="20"/>
    </row>
    <row r="158" spans="1:3" ht="15.75">
      <c r="A158" s="19"/>
      <c r="B158" s="20"/>
      <c r="C158" s="20"/>
    </row>
    <row r="159" spans="1:3" ht="15.75">
      <c r="A159" s="19"/>
      <c r="B159" s="20"/>
      <c r="C159" s="20"/>
    </row>
    <row r="160" spans="1:3" ht="15.75">
      <c r="A160" s="19"/>
      <c r="B160" s="20"/>
      <c r="C160" s="20"/>
    </row>
    <row r="161" spans="1:3" ht="15.75">
      <c r="A161" s="19"/>
      <c r="B161" s="20"/>
      <c r="C161" s="20"/>
    </row>
    <row r="162" spans="1:3" ht="15.75">
      <c r="A162" s="19"/>
      <c r="B162" s="20"/>
      <c r="C162" s="20"/>
    </row>
    <row r="163" spans="1:3" ht="15.75">
      <c r="A163" s="19"/>
      <c r="B163" s="20"/>
      <c r="C163" s="20"/>
    </row>
    <row r="164" spans="1:3" ht="15.75">
      <c r="A164" s="19"/>
      <c r="B164" s="20"/>
      <c r="C164" s="20"/>
    </row>
    <row r="165" spans="1:3" ht="15.75">
      <c r="A165" s="19"/>
      <c r="B165" s="20"/>
      <c r="C165" s="20"/>
    </row>
    <row r="166" spans="1:3" ht="15.75">
      <c r="A166" s="19"/>
      <c r="B166" s="20"/>
      <c r="C166" s="20"/>
    </row>
    <row r="167" spans="1:3" ht="15.75">
      <c r="A167" s="19"/>
      <c r="B167" s="20"/>
      <c r="C167" s="20"/>
    </row>
    <row r="168" spans="1:3" ht="15.75">
      <c r="A168" s="19"/>
      <c r="B168" s="20"/>
      <c r="C168" s="20"/>
    </row>
    <row r="169" spans="1:3" ht="15.75">
      <c r="A169" s="19"/>
      <c r="B169" s="20"/>
      <c r="C169" s="20"/>
    </row>
    <row r="170" spans="1:3" ht="15.75">
      <c r="A170" s="19"/>
      <c r="B170" s="20"/>
      <c r="C170" s="20"/>
    </row>
    <row r="171" spans="1:3" ht="15.75">
      <c r="A171" s="19"/>
      <c r="B171" s="20"/>
      <c r="C171" s="20"/>
    </row>
    <row r="172" spans="1:3" ht="15.75">
      <c r="A172" s="19"/>
      <c r="B172" s="20"/>
      <c r="C172" s="20"/>
    </row>
    <row r="173" spans="1:3" ht="15.75">
      <c r="A173" s="19"/>
      <c r="B173" s="20"/>
      <c r="C173" s="20"/>
    </row>
    <row r="174" spans="1:3" ht="15.75">
      <c r="A174" s="19"/>
      <c r="B174" s="20"/>
      <c r="C174" s="20"/>
    </row>
    <row r="175" spans="1:3" ht="15.75">
      <c r="A175" s="19"/>
      <c r="B175" s="20"/>
      <c r="C175" s="20"/>
    </row>
    <row r="176" spans="1:3" ht="15.75">
      <c r="A176" s="19"/>
      <c r="B176" s="20"/>
      <c r="C176" s="20"/>
    </row>
    <row r="177" spans="1:3" ht="15.75">
      <c r="A177" s="19"/>
      <c r="B177" s="20"/>
      <c r="C177" s="20"/>
    </row>
    <row r="178" spans="1:3" ht="15.75">
      <c r="A178" s="19"/>
      <c r="B178" s="20"/>
      <c r="C178" s="20"/>
    </row>
    <row r="179" spans="1:3" ht="15.75">
      <c r="A179" s="19"/>
      <c r="B179" s="20"/>
      <c r="C179" s="20"/>
    </row>
    <row r="180" spans="1:3" ht="15.75">
      <c r="A180" s="19"/>
      <c r="B180" s="20"/>
      <c r="C180" s="20"/>
    </row>
    <row r="181" spans="1:3" ht="15.75">
      <c r="A181" s="19"/>
      <c r="B181" s="20"/>
      <c r="C181" s="20"/>
    </row>
    <row r="182" spans="1:3" ht="15.75">
      <c r="A182" s="19"/>
      <c r="B182" s="20"/>
      <c r="C182" s="20"/>
    </row>
    <row r="183" spans="1:3" ht="15.75">
      <c r="A183" s="19"/>
      <c r="B183" s="20"/>
      <c r="C183" s="20"/>
    </row>
    <row r="184" spans="1:3" ht="15.75">
      <c r="A184" s="19"/>
      <c r="B184" s="20"/>
      <c r="C184" s="20"/>
    </row>
    <row r="185" spans="1:3" ht="15.75">
      <c r="A185" s="19"/>
      <c r="B185" s="20"/>
      <c r="C185" s="20"/>
    </row>
    <row r="186" spans="1:3" ht="15.75">
      <c r="A186" s="19"/>
      <c r="B186" s="20"/>
      <c r="C186" s="20"/>
    </row>
    <row r="187" spans="1:3" ht="15.75">
      <c r="A187" s="19"/>
      <c r="B187" s="20"/>
      <c r="C187" s="20"/>
    </row>
    <row r="188" spans="1:3" ht="15.75">
      <c r="A188" s="19"/>
      <c r="B188" s="20"/>
      <c r="C188" s="20"/>
    </row>
    <row r="189" spans="1:3" ht="15.75">
      <c r="A189" s="19"/>
      <c r="B189" s="20"/>
      <c r="C189" s="20"/>
    </row>
    <row r="190" spans="1:3" ht="15.75">
      <c r="A190" s="19"/>
      <c r="B190" s="20"/>
      <c r="C190" s="20"/>
    </row>
    <row r="191" spans="1:3" ht="15.75">
      <c r="A191" s="19"/>
      <c r="B191" s="20"/>
      <c r="C191" s="20"/>
    </row>
    <row r="192" spans="1:3" ht="15.75">
      <c r="A192" s="19"/>
      <c r="B192" s="20"/>
      <c r="C192" s="20"/>
    </row>
    <row r="193" spans="1:3" ht="15.75">
      <c r="A193" s="19"/>
      <c r="B193" s="20"/>
      <c r="C193" s="20"/>
    </row>
    <row r="194" spans="1:3" ht="15.75">
      <c r="A194" s="19"/>
      <c r="B194" s="20"/>
      <c r="C194" s="20"/>
    </row>
    <row r="195" spans="1:3" ht="15.75">
      <c r="A195" s="19"/>
      <c r="B195" s="20"/>
      <c r="C195" s="20"/>
    </row>
    <row r="196" spans="1:3" ht="15.75">
      <c r="A196" s="19"/>
      <c r="B196" s="20"/>
      <c r="C196" s="20"/>
    </row>
    <row r="197" spans="1:3" ht="15.75">
      <c r="A197" s="19"/>
      <c r="B197" s="20"/>
      <c r="C197" s="20"/>
    </row>
    <row r="198" spans="1:3" ht="15.75">
      <c r="A198" s="19"/>
      <c r="B198" s="20"/>
      <c r="C198" s="20"/>
    </row>
    <row r="199" spans="1:3" ht="15.75">
      <c r="A199" s="19"/>
      <c r="B199" s="20"/>
      <c r="C199" s="20"/>
    </row>
    <row r="200" spans="1:3" ht="15.75">
      <c r="A200" s="19"/>
      <c r="B200" s="20"/>
      <c r="C200" s="20"/>
    </row>
    <row r="201" spans="1:3" ht="15.75">
      <c r="A201" s="19"/>
      <c r="B201" s="20"/>
      <c r="C201" s="20"/>
    </row>
    <row r="202" spans="1:3" ht="15.75">
      <c r="A202" s="19"/>
      <c r="B202" s="20"/>
      <c r="C202" s="20"/>
    </row>
    <row r="203" spans="1:3" ht="15.75">
      <c r="A203" s="19"/>
      <c r="B203" s="20"/>
      <c r="C203" s="20"/>
    </row>
    <row r="204" spans="1:3" ht="15.75">
      <c r="A204" s="19"/>
      <c r="B204" s="20"/>
      <c r="C204" s="20"/>
    </row>
    <row r="205" spans="1:3" ht="15.75">
      <c r="A205" s="19"/>
      <c r="B205" s="20"/>
      <c r="C205" s="20"/>
    </row>
    <row r="206" spans="1:3" ht="15.75">
      <c r="A206" s="19"/>
      <c r="B206" s="20"/>
      <c r="C206" s="20"/>
    </row>
    <row r="207" spans="1:3" ht="15.75">
      <c r="A207" s="19"/>
      <c r="B207" s="20"/>
      <c r="C207" s="20"/>
    </row>
    <row r="208" spans="1:3" ht="15.75">
      <c r="A208" s="19"/>
      <c r="B208" s="20"/>
      <c r="C208" s="20"/>
    </row>
    <row r="209" spans="1:3" ht="15.75">
      <c r="A209" s="19"/>
      <c r="B209" s="20"/>
      <c r="C209" s="20"/>
    </row>
    <row r="210" spans="1:3" ht="15.75">
      <c r="A210" s="19"/>
      <c r="B210" s="20"/>
      <c r="C210" s="20"/>
    </row>
    <row r="211" spans="1:3" ht="15.75">
      <c r="A211" s="19"/>
      <c r="B211" s="20"/>
      <c r="C211" s="20"/>
    </row>
    <row r="212" spans="1:3" ht="15.75">
      <c r="A212" s="19"/>
      <c r="B212" s="20"/>
      <c r="C212" s="20"/>
    </row>
    <row r="213" spans="1:3" ht="15.75">
      <c r="A213" s="19"/>
      <c r="B213" s="20"/>
      <c r="C213" s="20"/>
    </row>
    <row r="214" spans="1:3" ht="15.75">
      <c r="A214" s="19"/>
      <c r="B214" s="20"/>
      <c r="C214" s="20"/>
    </row>
    <row r="215" spans="1:3" ht="15.75">
      <c r="A215" s="19"/>
      <c r="B215" s="20"/>
      <c r="C215" s="20"/>
    </row>
    <row r="216" spans="1:3" ht="15.75">
      <c r="A216" s="19"/>
      <c r="B216" s="20"/>
      <c r="C216" s="20"/>
    </row>
    <row r="217" spans="1:3" ht="15.75">
      <c r="A217" s="19"/>
      <c r="B217" s="20"/>
      <c r="C217" s="20"/>
    </row>
    <row r="218" spans="1:3" ht="15.75">
      <c r="A218" s="19"/>
      <c r="B218" s="20"/>
      <c r="C218" s="20"/>
    </row>
    <row r="219" spans="1:3" ht="15.75">
      <c r="A219" s="19"/>
      <c r="B219" s="20"/>
      <c r="C219" s="20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9"/>
  <sheetViews>
    <sheetView zoomScalePageLayoutView="0" workbookViewId="0" topLeftCell="A1">
      <selection activeCell="G19" sqref="G19"/>
    </sheetView>
  </sheetViews>
  <sheetFormatPr defaultColWidth="9.00390625" defaultRowHeight="12.75"/>
  <sheetData>
    <row r="2" spans="2:8" ht="15.75">
      <c r="B2" s="4" t="s">
        <v>47</v>
      </c>
      <c r="C2" s="5"/>
      <c r="D2" s="5"/>
      <c r="E2" s="5"/>
      <c r="F2" s="5"/>
      <c r="G2" s="5"/>
      <c r="H2" s="5"/>
    </row>
    <row r="3" spans="2:8" ht="16.5" thickBot="1">
      <c r="B3" s="4"/>
      <c r="C3" s="5"/>
      <c r="D3" s="5"/>
      <c r="E3" s="5"/>
      <c r="F3" s="5"/>
      <c r="G3" s="5"/>
      <c r="H3" s="5"/>
    </row>
    <row r="4" spans="2:8" ht="13.5" thickBot="1">
      <c r="B4" s="6" t="s">
        <v>150</v>
      </c>
      <c r="C4" s="5"/>
      <c r="D4" s="5"/>
      <c r="E4" s="5"/>
      <c r="F4" s="7"/>
      <c r="G4" s="5"/>
      <c r="H4" s="5"/>
    </row>
    <row r="5" spans="2:8" ht="13.5" thickBot="1">
      <c r="B5" s="6" t="s">
        <v>48</v>
      </c>
      <c r="C5" s="5"/>
      <c r="D5" s="5"/>
      <c r="E5" s="5"/>
      <c r="F5" s="7"/>
      <c r="G5" s="5"/>
      <c r="H5" s="5"/>
    </row>
    <row r="6" spans="2:8" ht="13.5" thickBot="1">
      <c r="B6" s="6" t="s">
        <v>49</v>
      </c>
      <c r="C6" s="5"/>
      <c r="D6" s="5"/>
      <c r="E6" s="5"/>
      <c r="F6" s="7"/>
      <c r="G6" s="5"/>
      <c r="H6" s="5"/>
    </row>
    <row r="7" spans="2:8" ht="13.5" thickBot="1">
      <c r="B7" s="6" t="s">
        <v>50</v>
      </c>
      <c r="C7" s="5"/>
      <c r="D7" s="5"/>
      <c r="E7" s="5"/>
      <c r="F7" s="7"/>
      <c r="G7" s="5"/>
      <c r="H7" s="5"/>
    </row>
    <row r="8" spans="2:8" ht="13.5" thickBot="1">
      <c r="B8" s="6" t="s">
        <v>51</v>
      </c>
      <c r="C8" s="5"/>
      <c r="D8" s="5"/>
      <c r="E8" s="5"/>
      <c r="F8" s="7"/>
      <c r="G8" s="5"/>
      <c r="H8" s="5"/>
    </row>
    <row r="9" spans="2:8" ht="16.5" thickBot="1">
      <c r="B9" s="6" t="s">
        <v>52</v>
      </c>
      <c r="C9" s="5"/>
      <c r="D9" s="5"/>
      <c r="E9" s="5"/>
      <c r="F9" s="8">
        <f>F4*(1+F5+10*F6+9*F7+8*F8)</f>
        <v>0</v>
      </c>
      <c r="G9" s="5"/>
      <c r="H9" s="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2011-01-04T16:15:23Z</dcterms:created>
  <dcterms:modified xsi:type="dcterms:W3CDTF">2015-09-30T08:58:36Z</dcterms:modified>
  <cp:category/>
  <cp:version/>
  <cp:contentType/>
  <cp:contentStatus/>
</cp:coreProperties>
</file>